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7 งบประมาณปี 2563\การประมาณการรายรับ\00 เวปไซด์-ประมาณการรายรับเงินรายได้ ประจำปีงบประมาณ พ.ศ. 2563\"/>
    </mc:Choice>
  </mc:AlternateContent>
  <bookViews>
    <workbookView xWindow="0" yWindow="0" windowWidth="24000" windowHeight="9345" tabRatio="978" firstSheet="3" activeTab="20"/>
  </bookViews>
  <sheets>
    <sheet name="F01-63 สรุปรายรับ " sheetId="90" r:id="rId1"/>
    <sheet name="F02-63 รายรับแยกระบบ" sheetId="91" r:id="rId2"/>
    <sheet name="F03-63 รายรับหลักสูตร " sheetId="88" r:id="rId3"/>
    <sheet name="F04-63 หักGE" sheetId="89" r:id="rId4"/>
    <sheet name="F01-สรุปรายรับ 62" sheetId="83" state="hidden" r:id="rId5"/>
    <sheet name="F02-รายรับ62" sheetId="84" state="hidden" r:id="rId6"/>
    <sheet name="F03-รายรับ 62-นอกที่ตั้ง" sheetId="85" state="hidden" r:id="rId7"/>
    <sheet name="สรุป" sheetId="82" state="hidden" r:id="rId8"/>
    <sheet name="F05-62 เหมาจ่าย" sheetId="79" state="hidden" r:id="rId9"/>
    <sheet name="นิสิตระบบเดิม" sheetId="87" r:id="rId10"/>
    <sheet name="นิสิตระบบเหมาจ่าย" sheetId="97" r:id="rId11"/>
    <sheet name="F64 รายรับ" sheetId="94" r:id="rId12"/>
    <sheet name="F65 รายรับ" sheetId="95" r:id="rId13"/>
    <sheet name="F66 รายรับ " sheetId="96" r:id="rId14"/>
    <sheet name="F63" sheetId="56" state="hidden" r:id="rId15"/>
    <sheet name="F64" sheetId="80" state="hidden" r:id="rId16"/>
    <sheet name="F65" sheetId="81" state="hidden" r:id="rId17"/>
    <sheet name="F66" sheetId="78" state="hidden" r:id="rId18"/>
    <sheet name="F67 รายรับ" sheetId="93" r:id="rId19"/>
    <sheet name="เกณฑ์นิสิตที่ใช้ประมาณการ" sheetId="68" r:id="rId20"/>
    <sheet name="ธน.5รายการ" sheetId="99" r:id="rId21"/>
    <sheet name="รายการหักเหมาจ่าย" sheetId="98" r:id="rId22"/>
  </sheets>
  <externalReferences>
    <externalReference r:id="rId23"/>
    <externalReference r:id="rId24"/>
    <externalReference r:id="rId25"/>
  </externalReferences>
  <definedNames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a">#REF!</definedName>
    <definedName name="aaa">#REF!</definedName>
    <definedName name="ad">#REF!</definedName>
    <definedName name="ad_1">#REF!</definedName>
    <definedName name="ad_2">#REF!</definedName>
    <definedName name="ads">#REF!</definedName>
    <definedName name="aor">#REF!</definedName>
    <definedName name="b">#REF!</definedName>
    <definedName name="bbb">#REF!</definedName>
    <definedName name="Bottom_Tank">#REF!</definedName>
    <definedName name="Bottom_Tank_1">#REF!</definedName>
    <definedName name="Bottom_Tank_2">#REF!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23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e">#REF!</definedName>
    <definedName name="kk">#REF!</definedName>
    <definedName name="L">#REF!</definedName>
    <definedName name="L_1">#REF!</definedName>
    <definedName name="L_2">#REF!</definedName>
    <definedName name="lflllldldl">#REF!</definedName>
    <definedName name="ll">#REF!</definedName>
    <definedName name="LLOOO">#REF!</definedName>
    <definedName name="MMM">#REF!</definedName>
    <definedName name="MMMMM">#REF!</definedName>
    <definedName name="n">#REF!</definedName>
    <definedName name="nnn">#REF!</definedName>
    <definedName name="p">#REF!</definedName>
    <definedName name="_xlnm.Print_Area" localSheetId="0">'F01-63 สรุปรายรับ '!$A$1:$Z$45</definedName>
    <definedName name="_xlnm.Print_Area" localSheetId="4">'F01-สรุปรายรับ 62'!$A$1:$W$45</definedName>
    <definedName name="_xlnm.Print_Area" localSheetId="20">ธน.5รายการ!$A$1:$U$44</definedName>
    <definedName name="_xlnm.Print_Area" localSheetId="9">นิสิตระบบเดิม!$A$1:$AZ$32</definedName>
    <definedName name="_xlnm.Print_Area" localSheetId="10">นิสิตระบบเหมาจ่าย!$A$1:$AZ$32</definedName>
    <definedName name="_xlnm.Print_Area">#REF!</definedName>
    <definedName name="PRINT_AREA_MI">#REF!</definedName>
    <definedName name="_xlnm.Print_Titles" localSheetId="0">'F01-63 สรุปรายรับ '!$5:$9</definedName>
    <definedName name="_xlnm.Print_Titles" localSheetId="4">'F01-สรุปรายรับ 62'!$5:$9</definedName>
    <definedName name="_xlnm.Print_Titles" localSheetId="1">'F02-63 รายรับแยกระบบ'!$5:$9</definedName>
    <definedName name="_xlnm.Print_Titles" localSheetId="5">'F02-รายรับ62'!$5:$9</definedName>
    <definedName name="_xlnm.Print_Titles" localSheetId="2">'F03-63 รายรับหลักสูตร '!$1:$4</definedName>
    <definedName name="_xlnm.Print_Titles" localSheetId="6">'F03-รายรับ 62-นอกที่ตั้ง'!$5:$9</definedName>
    <definedName name="_xlnm.Print_Titles" localSheetId="3">'F04-63 หักGE'!$1:$5</definedName>
    <definedName name="_xlnm.Print_Titles" localSheetId="8">'F05-62 เหมาจ่าย'!$1:$5</definedName>
    <definedName name="_xlnm.Print_Titles" localSheetId="14">'F63'!$1:$4</definedName>
    <definedName name="_xlnm.Print_Titles" localSheetId="15">'F64'!$1:$4</definedName>
    <definedName name="_xlnm.Print_Titles" localSheetId="11">'F64 รายรับ'!$1:$4</definedName>
    <definedName name="_xlnm.Print_Titles" localSheetId="16">'F65'!$1:$4</definedName>
    <definedName name="_xlnm.Print_Titles" localSheetId="12">'F65 รายรับ'!$1:$4</definedName>
    <definedName name="_xlnm.Print_Titles" localSheetId="17">'F66'!$1:$4</definedName>
    <definedName name="_xlnm.Print_Titles" localSheetId="13">'F66 รายรับ '!$1:$4</definedName>
    <definedName name="_xlnm.Print_Titles" localSheetId="18">'F67 รายรับ'!$1:$4</definedName>
    <definedName name="_xlnm.Print_Titles" localSheetId="9">นิสิตระบบเดิม!$A:$C</definedName>
    <definedName name="_xlnm.Print_Titles" localSheetId="10">นิสิตระบบเหมาจ่าย!$A:$C</definedName>
    <definedName name="_xlnm.Print_Titles" localSheetId="7">สรุป!$1:$4</definedName>
    <definedName name="Roof_Tank">#REF!</definedName>
    <definedName name="Roof_Tank_1">#REF!</definedName>
    <definedName name="Roof_Tank_2">#REF!</definedName>
    <definedName name="RP_tblFormat3_2">#REF!</definedName>
    <definedName name="RP_tblFormat3_2_1">#REF!</definedName>
    <definedName name="RP_tblFormat3_2_2">#REF!</definedName>
    <definedName name="RP_tblRptHeading">#REF!</definedName>
    <definedName name="RP_tblRptHeading_1">#REF!</definedName>
    <definedName name="RP_tblRptHeading_2">#REF!</definedName>
    <definedName name="ttt">#REF!</definedName>
    <definedName name="W">#REF!</definedName>
    <definedName name="W_1">#REF!</definedName>
    <definedName name="W_2">#REF!</definedName>
    <definedName name="wall_Tank">#REF!</definedName>
    <definedName name="wall_Tank_1">#REF!</definedName>
    <definedName name="wall_Tank_2">#REF!</definedName>
    <definedName name="x">#REF!</definedName>
    <definedName name="กกกกก">#REF!</definedName>
    <definedName name="กราร">#REF!</definedName>
    <definedName name="กสกสนก">#REF!</definedName>
    <definedName name="กากรกากรกากร">#REF!</definedName>
    <definedName name="งานทั่วไป">[3]ภูมิทัศน์!#REF!</definedName>
    <definedName name="งานบัวเชิงผนัง">[3]ภูมิทัศน์!#REF!</definedName>
    <definedName name="งานประตูหน้าต่าง">[3]ภูมิทัศน์!#REF!</definedName>
    <definedName name="งานผนัง">[3]ภูมิทัศน์!#REF!</definedName>
    <definedName name="งานฝ้าเพดาน">[3]ภูมิทัศน์!#REF!</definedName>
    <definedName name="งานพื้น">[3]ภูมิทัศน์!#REF!</definedName>
    <definedName name="งานไฟฟ้า">#REF!</definedName>
    <definedName name="งานสุขภัณฑ์">[3]ภูมิทัศน์!#REF!</definedName>
    <definedName name="งานหลังคา">[3]ภูมิทัศน์!#REF!</definedName>
    <definedName name="จัดสร้าง">#REF!</definedName>
    <definedName name="ใช่">#REF!</definedName>
    <definedName name="ด">#REF!</definedName>
    <definedName name="ดด">#REF!</definedName>
    <definedName name="ป">#REF!</definedName>
    <definedName name="ฟ">#REF!</definedName>
    <definedName name="ไฟฟ_า_ภายใน">#REF!</definedName>
    <definedName name="ไฟฟ_า_ภายใน_1">#REF!</definedName>
    <definedName name="ไฟฟ_า_ภายใน_2">#REF!</definedName>
    <definedName name="ไฟฟ้า_ภายใน">#REF!</definedName>
    <definedName name="ภายใน">#REF!</definedName>
    <definedName name="ภายใน_1">#REF!</definedName>
    <definedName name="ภายใน_2">#REF!</definedName>
    <definedName name="มนุษย์">#REF!</definedName>
    <definedName name="ยำยำ">#REF!</definedName>
    <definedName name="รวม">#REF!</definedName>
    <definedName name="วววววววว">#REF!</definedName>
    <definedName name="ววววววววว">#REF!</definedName>
    <definedName name="ศาลปกครอง">#REF!</definedName>
    <definedName name="อ">#REF!</definedName>
  </definedNames>
  <calcPr calcId="152511"/>
</workbook>
</file>

<file path=xl/calcChain.xml><?xml version="1.0" encoding="utf-8"?>
<calcChain xmlns="http://schemas.openxmlformats.org/spreadsheetml/2006/main">
  <c r="O41" i="99" l="1"/>
  <c r="N41" i="99"/>
  <c r="M41" i="99"/>
  <c r="O40" i="99"/>
  <c r="N40" i="99"/>
  <c r="M40" i="99"/>
  <c r="P39" i="99"/>
  <c r="P38" i="99"/>
  <c r="P41" i="99" s="1"/>
  <c r="P37" i="99"/>
  <c r="P40" i="99" s="1"/>
  <c r="S33" i="99"/>
  <c r="R33" i="99"/>
  <c r="Q33" i="99"/>
  <c r="P33" i="99"/>
  <c r="O33" i="99"/>
  <c r="N33" i="99"/>
  <c r="M33" i="99"/>
  <c r="S32" i="99"/>
  <c r="R32" i="99"/>
  <c r="Q32" i="99"/>
  <c r="P32" i="99"/>
  <c r="O32" i="99"/>
  <c r="N32" i="99"/>
  <c r="M32" i="99"/>
  <c r="T31" i="99"/>
  <c r="T33" i="99" s="1"/>
  <c r="P31" i="99"/>
  <c r="T30" i="99"/>
  <c r="P30" i="99"/>
  <c r="G30" i="99"/>
  <c r="T29" i="99"/>
  <c r="P29" i="99"/>
  <c r="G29" i="99"/>
  <c r="G28" i="99"/>
  <c r="S24" i="99"/>
  <c r="R24" i="99"/>
  <c r="Q24" i="99"/>
  <c r="O24" i="99"/>
  <c r="N24" i="99"/>
  <c r="M24" i="99"/>
  <c r="I24" i="99"/>
  <c r="H24" i="99"/>
  <c r="G24" i="99"/>
  <c r="E24" i="99"/>
  <c r="D24" i="99"/>
  <c r="C24" i="99"/>
  <c r="S23" i="99"/>
  <c r="R23" i="99"/>
  <c r="Q23" i="99"/>
  <c r="N23" i="99"/>
  <c r="M23" i="99"/>
  <c r="J23" i="99"/>
  <c r="I23" i="99"/>
  <c r="H23" i="99"/>
  <c r="G23" i="99"/>
  <c r="F23" i="99"/>
  <c r="E23" i="99"/>
  <c r="D23" i="99"/>
  <c r="C23" i="99"/>
  <c r="T22" i="99"/>
  <c r="P22" i="99"/>
  <c r="J22" i="99"/>
  <c r="F22" i="99"/>
  <c r="T21" i="99"/>
  <c r="P21" i="99"/>
  <c r="J21" i="99"/>
  <c r="F21" i="99"/>
  <c r="T20" i="99"/>
  <c r="P20" i="99"/>
  <c r="J20" i="99"/>
  <c r="F20" i="99"/>
  <c r="T19" i="99"/>
  <c r="T24" i="99" s="1"/>
  <c r="P19" i="99"/>
  <c r="P24" i="99" s="1"/>
  <c r="J19" i="99"/>
  <c r="J24" i="99" s="1"/>
  <c r="F19" i="99"/>
  <c r="F24" i="99" s="1"/>
  <c r="T18" i="99"/>
  <c r="T23" i="99" s="1"/>
  <c r="P18" i="99"/>
  <c r="P23" i="99" s="1"/>
  <c r="J18" i="99"/>
  <c r="F18" i="99"/>
  <c r="T13" i="99"/>
  <c r="S13" i="99"/>
  <c r="R13" i="99"/>
  <c r="Q13" i="99"/>
  <c r="P13" i="99"/>
  <c r="O13" i="99"/>
  <c r="N13" i="99"/>
  <c r="M13" i="99"/>
  <c r="I13" i="99"/>
  <c r="H13" i="99"/>
  <c r="G13" i="99"/>
  <c r="F13" i="99"/>
  <c r="E13" i="99"/>
  <c r="D13" i="99"/>
  <c r="C13" i="99"/>
  <c r="T12" i="99"/>
  <c r="S12" i="99"/>
  <c r="R12" i="99"/>
  <c r="Q12" i="99"/>
  <c r="P12" i="99"/>
  <c r="N12" i="99"/>
  <c r="M12" i="99"/>
  <c r="I12" i="99"/>
  <c r="H12" i="99"/>
  <c r="G12" i="99"/>
  <c r="F12" i="99"/>
  <c r="D12" i="99"/>
  <c r="C12" i="99"/>
  <c r="T11" i="99"/>
  <c r="P11" i="99"/>
  <c r="J11" i="99"/>
  <c r="F11" i="99"/>
  <c r="T10" i="99"/>
  <c r="P10" i="99"/>
  <c r="J10" i="99"/>
  <c r="F10" i="99"/>
  <c r="T9" i="99"/>
  <c r="P9" i="99"/>
  <c r="J9" i="99"/>
  <c r="F9" i="99"/>
  <c r="T8" i="99"/>
  <c r="P8" i="99"/>
  <c r="J8" i="99"/>
  <c r="J13" i="99" s="1"/>
  <c r="F8" i="99"/>
  <c r="T7" i="99"/>
  <c r="P7" i="99"/>
  <c r="J7" i="99"/>
  <c r="J12" i="99" s="1"/>
  <c r="F7" i="99"/>
  <c r="T32" i="99" l="1"/>
  <c r="L43" i="90" l="1"/>
  <c r="M43" i="90"/>
  <c r="N43" i="90"/>
  <c r="O43" i="90"/>
  <c r="O39" i="90" s="1"/>
  <c r="O35" i="90" s="1"/>
  <c r="P43" i="90"/>
  <c r="L40" i="90"/>
  <c r="L39" i="90" s="1"/>
  <c r="M40" i="90"/>
  <c r="M39" i="90" s="1"/>
  <c r="N40" i="90"/>
  <c r="N39" i="90" s="1"/>
  <c r="O40" i="90"/>
  <c r="P40" i="90"/>
  <c r="P39" i="90" s="1"/>
  <c r="L36" i="90"/>
  <c r="M36" i="90"/>
  <c r="N36" i="90"/>
  <c r="O36" i="90"/>
  <c r="P36" i="90"/>
  <c r="L32" i="90"/>
  <c r="M32" i="90"/>
  <c r="N32" i="90"/>
  <c r="O32" i="90"/>
  <c r="O28" i="90" s="1"/>
  <c r="P32" i="90"/>
  <c r="L29" i="90"/>
  <c r="L28" i="90" s="1"/>
  <c r="M29" i="90"/>
  <c r="M28" i="90" s="1"/>
  <c r="N29" i="90"/>
  <c r="O29" i="90"/>
  <c r="P29" i="90"/>
  <c r="P28" i="90" s="1"/>
  <c r="L25" i="90"/>
  <c r="M25" i="90"/>
  <c r="N25" i="90"/>
  <c r="O25" i="90"/>
  <c r="P25" i="90"/>
  <c r="Q14" i="91"/>
  <c r="Q15" i="90" s="1"/>
  <c r="Q13" i="91"/>
  <c r="L13" i="91"/>
  <c r="L12" i="91" s="1"/>
  <c r="L11" i="91" s="1"/>
  <c r="L10" i="91" s="1"/>
  <c r="M13" i="91"/>
  <c r="M12" i="91" s="1"/>
  <c r="M11" i="91" s="1"/>
  <c r="M10" i="91" s="1"/>
  <c r="N13" i="91"/>
  <c r="N12" i="91" s="1"/>
  <c r="N11" i="91" s="1"/>
  <c r="N10" i="91" s="1"/>
  <c r="O13" i="91"/>
  <c r="O12" i="91" s="1"/>
  <c r="O11" i="91" s="1"/>
  <c r="O10" i="91" s="1"/>
  <c r="P22" i="90"/>
  <c r="Q22" i="90"/>
  <c r="R22" i="90"/>
  <c r="S22" i="90"/>
  <c r="T22" i="90"/>
  <c r="U22" i="90"/>
  <c r="V22" i="90"/>
  <c r="W22" i="90"/>
  <c r="X22" i="90"/>
  <c r="Y22" i="90"/>
  <c r="Z22" i="90"/>
  <c r="P23" i="90"/>
  <c r="Q23" i="90"/>
  <c r="R23" i="90"/>
  <c r="S23" i="90"/>
  <c r="T23" i="90"/>
  <c r="U23" i="90"/>
  <c r="V23" i="90"/>
  <c r="W23" i="90"/>
  <c r="X23" i="90"/>
  <c r="Y23" i="90"/>
  <c r="Z23" i="90"/>
  <c r="P19" i="90"/>
  <c r="Q19" i="90"/>
  <c r="R19" i="90"/>
  <c r="S19" i="90"/>
  <c r="T19" i="90"/>
  <c r="U19" i="90"/>
  <c r="V19" i="90"/>
  <c r="W19" i="90"/>
  <c r="X19" i="90"/>
  <c r="Y19" i="90"/>
  <c r="Z19" i="90"/>
  <c r="P20" i="90"/>
  <c r="Q20" i="90"/>
  <c r="R20" i="90"/>
  <c r="S20" i="90"/>
  <c r="T20" i="90"/>
  <c r="U20" i="90"/>
  <c r="V20" i="90"/>
  <c r="W20" i="90"/>
  <c r="X20" i="90"/>
  <c r="Y20" i="90"/>
  <c r="Z20" i="90"/>
  <c r="P16" i="90"/>
  <c r="Q16" i="90"/>
  <c r="R16" i="90"/>
  <c r="S16" i="90"/>
  <c r="T16" i="90"/>
  <c r="U16" i="90"/>
  <c r="V16" i="90"/>
  <c r="W16" i="90"/>
  <c r="X16" i="90"/>
  <c r="Y16" i="90"/>
  <c r="Z16" i="90"/>
  <c r="L35" i="90" l="1"/>
  <c r="P12" i="90"/>
  <c r="N35" i="90"/>
  <c r="P35" i="90"/>
  <c r="M35" i="90"/>
  <c r="N28" i="90"/>
  <c r="N24" i="90" s="1"/>
  <c r="O24" i="90"/>
  <c r="L24" i="90"/>
  <c r="P24" i="90"/>
  <c r="M24" i="90"/>
  <c r="X76" i="91"/>
  <c r="X75" i="91"/>
  <c r="X72" i="91"/>
  <c r="X71" i="91"/>
  <c r="X69" i="91"/>
  <c r="X68" i="91"/>
  <c r="X64" i="91"/>
  <c r="X63" i="91"/>
  <c r="X61" i="91"/>
  <c r="X60" i="91"/>
  <c r="X53" i="91"/>
  <c r="X52" i="91"/>
  <c r="X49" i="91"/>
  <c r="X48" i="91"/>
  <c r="X46" i="91"/>
  <c r="X45" i="91"/>
  <c r="X41" i="91"/>
  <c r="X40" i="91"/>
  <c r="X38" i="91"/>
  <c r="X37" i="91"/>
  <c r="X30" i="91"/>
  <c r="X29" i="91"/>
  <c r="X26" i="91"/>
  <c r="X25" i="91"/>
  <c r="X23" i="91"/>
  <c r="X22" i="91"/>
  <c r="X18" i="91"/>
  <c r="X17" i="91"/>
  <c r="X15" i="91"/>
  <c r="W76" i="91"/>
  <c r="W75" i="91"/>
  <c r="W72" i="91"/>
  <c r="W71" i="91"/>
  <c r="W69" i="91"/>
  <c r="W68" i="91"/>
  <c r="W64" i="91"/>
  <c r="W63" i="91"/>
  <c r="W61" i="91"/>
  <c r="W60" i="91"/>
  <c r="W53" i="91"/>
  <c r="W52" i="91"/>
  <c r="W49" i="91"/>
  <c r="W48" i="91"/>
  <c r="W46" i="91"/>
  <c r="W45" i="91"/>
  <c r="W41" i="91"/>
  <c r="W40" i="91"/>
  <c r="W38" i="91"/>
  <c r="W37" i="91"/>
  <c r="W30" i="91"/>
  <c r="W29" i="91"/>
  <c r="W26" i="91"/>
  <c r="W25" i="91"/>
  <c r="W23" i="91"/>
  <c r="W22" i="91"/>
  <c r="W18" i="91"/>
  <c r="W17" i="91"/>
  <c r="W15" i="91"/>
  <c r="P76" i="91"/>
  <c r="P75" i="91"/>
  <c r="P72" i="91"/>
  <c r="P71" i="91"/>
  <c r="P69" i="91"/>
  <c r="P68" i="91"/>
  <c r="P64" i="91"/>
  <c r="P63" i="91"/>
  <c r="P61" i="91"/>
  <c r="P60" i="91"/>
  <c r="P53" i="91"/>
  <c r="P52" i="91"/>
  <c r="P49" i="91"/>
  <c r="P48" i="91"/>
  <c r="P46" i="91"/>
  <c r="P45" i="91"/>
  <c r="P41" i="91"/>
  <c r="P40" i="91"/>
  <c r="P38" i="91"/>
  <c r="P37" i="91"/>
  <c r="P30" i="91"/>
  <c r="P29" i="91"/>
  <c r="P26" i="91"/>
  <c r="P25" i="91"/>
  <c r="P23" i="91"/>
  <c r="P22" i="91"/>
  <c r="P18" i="91"/>
  <c r="P17" i="91"/>
  <c r="P15" i="91"/>
  <c r="P14" i="91"/>
  <c r="K14" i="91"/>
  <c r="P15" i="90" l="1"/>
  <c r="P14" i="90" s="1"/>
  <c r="P13" i="91"/>
  <c r="P12" i="91" s="1"/>
  <c r="P11" i="91" s="1"/>
  <c r="P10" i="91" s="1"/>
  <c r="F22" i="90"/>
  <c r="H22" i="90"/>
  <c r="I22" i="90"/>
  <c r="J22" i="90"/>
  <c r="L22" i="90"/>
  <c r="M22" i="90"/>
  <c r="N22" i="90"/>
  <c r="O22" i="90"/>
  <c r="F23" i="90"/>
  <c r="H23" i="90"/>
  <c r="I23" i="90"/>
  <c r="J23" i="90"/>
  <c r="L23" i="90"/>
  <c r="M23" i="90"/>
  <c r="N23" i="90"/>
  <c r="O23" i="90"/>
  <c r="F19" i="90"/>
  <c r="H19" i="90"/>
  <c r="I19" i="90"/>
  <c r="J19" i="90"/>
  <c r="L19" i="90"/>
  <c r="M19" i="90"/>
  <c r="N19" i="90"/>
  <c r="O19" i="90"/>
  <c r="F20" i="90"/>
  <c r="H20" i="90"/>
  <c r="I20" i="90"/>
  <c r="J20" i="90"/>
  <c r="L20" i="90"/>
  <c r="M20" i="90"/>
  <c r="N20" i="90"/>
  <c r="O20" i="90"/>
  <c r="F15" i="90"/>
  <c r="H15" i="90"/>
  <c r="I15" i="90"/>
  <c r="J15" i="90"/>
  <c r="K15" i="90"/>
  <c r="L15" i="90"/>
  <c r="M15" i="90"/>
  <c r="N15" i="90"/>
  <c r="O15" i="90"/>
  <c r="F16" i="90"/>
  <c r="H16" i="90"/>
  <c r="I16" i="90"/>
  <c r="J16" i="90"/>
  <c r="L16" i="90"/>
  <c r="M16" i="90"/>
  <c r="N16" i="90"/>
  <c r="O16" i="90"/>
  <c r="J12" i="90"/>
  <c r="L12" i="90"/>
  <c r="M12" i="90"/>
  <c r="N12" i="90"/>
  <c r="O12" i="90"/>
  <c r="K76" i="91"/>
  <c r="K75" i="91"/>
  <c r="K72" i="91"/>
  <c r="K71" i="91"/>
  <c r="K69" i="91"/>
  <c r="K68" i="91"/>
  <c r="K64" i="91"/>
  <c r="K63" i="91"/>
  <c r="K61" i="91"/>
  <c r="K60" i="91"/>
  <c r="K53" i="91"/>
  <c r="K52" i="91"/>
  <c r="K49" i="91"/>
  <c r="K48" i="91"/>
  <c r="K46" i="91"/>
  <c r="K45" i="91"/>
  <c r="K41" i="91"/>
  <c r="K40" i="91"/>
  <c r="K38" i="91"/>
  <c r="K37" i="91"/>
  <c r="K30" i="91"/>
  <c r="K23" i="90" s="1"/>
  <c r="K29" i="91"/>
  <c r="K22" i="90" s="1"/>
  <c r="K26" i="91"/>
  <c r="K25" i="91"/>
  <c r="K23" i="91"/>
  <c r="K20" i="90" s="1"/>
  <c r="K22" i="91"/>
  <c r="K19" i="90" s="1"/>
  <c r="K18" i="91"/>
  <c r="K16" i="90" s="1"/>
  <c r="K17" i="91"/>
  <c r="K15" i="91"/>
  <c r="O14" i="90" l="1"/>
  <c r="L14" i="90"/>
  <c r="L13" i="90" s="1"/>
  <c r="N14" i="90"/>
  <c r="J14" i="90"/>
  <c r="J13" i="90" s="1"/>
  <c r="M14" i="90"/>
  <c r="L11" i="90"/>
  <c r="L10" i="90" s="1"/>
  <c r="P13" i="90"/>
  <c r="P11" i="90"/>
  <c r="P10" i="90" s="1"/>
  <c r="K13" i="91"/>
  <c r="K16" i="91"/>
  <c r="K21" i="91"/>
  <c r="K32" i="91"/>
  <c r="K33" i="91"/>
  <c r="K55" i="91"/>
  <c r="K56" i="91"/>
  <c r="K62" i="91"/>
  <c r="K70" i="91"/>
  <c r="K78" i="91"/>
  <c r="K79" i="91"/>
  <c r="K77" i="91" s="1"/>
  <c r="N13" i="90" l="1"/>
  <c r="N11" i="90"/>
  <c r="N10" i="90" s="1"/>
  <c r="J11" i="90"/>
  <c r="J10" i="90" s="1"/>
  <c r="M13" i="90"/>
  <c r="M11" i="90"/>
  <c r="M10" i="90" s="1"/>
  <c r="O13" i="90"/>
  <c r="O11" i="90"/>
  <c r="O10" i="90" s="1"/>
  <c r="K54" i="91"/>
  <c r="K74" i="91"/>
  <c r="K73" i="91" s="1"/>
  <c r="K67" i="91"/>
  <c r="K66" i="91" s="1"/>
  <c r="K59" i="91"/>
  <c r="K58" i="91" s="1"/>
  <c r="K51" i="91"/>
  <c r="K50" i="91" s="1"/>
  <c r="K44" i="91"/>
  <c r="K36" i="91"/>
  <c r="K28" i="91"/>
  <c r="K47" i="91"/>
  <c r="K39" i="91"/>
  <c r="K31" i="91"/>
  <c r="K24" i="91"/>
  <c r="K20" i="91" s="1"/>
  <c r="K12" i="91"/>
  <c r="K27" i="91" l="1"/>
  <c r="K65" i="91"/>
  <c r="K43" i="91"/>
  <c r="K42" i="91" s="1"/>
  <c r="K35" i="91"/>
  <c r="K19" i="91"/>
  <c r="K57" i="91"/>
  <c r="K11" i="91"/>
  <c r="U12" i="88"/>
  <c r="T12" i="88"/>
  <c r="R74" i="88"/>
  <c r="R73" i="88"/>
  <c r="R72" i="88"/>
  <c r="R63" i="88"/>
  <c r="R65" i="88"/>
  <c r="R64" i="88"/>
  <c r="R54" i="88"/>
  <c r="R53" i="88"/>
  <c r="R45" i="88"/>
  <c r="R44" i="88"/>
  <c r="R29" i="88"/>
  <c r="R28" i="88"/>
  <c r="R27" i="88"/>
  <c r="R14" i="88"/>
  <c r="R13" i="88"/>
  <c r="R12" i="88"/>
  <c r="M73" i="88"/>
  <c r="M72" i="88"/>
  <c r="M64" i="88"/>
  <c r="M63" i="88"/>
  <c r="M54" i="88"/>
  <c r="M53" i="88"/>
  <c r="M45" i="88"/>
  <c r="M44" i="88"/>
  <c r="M28" i="88"/>
  <c r="M27" i="88"/>
  <c r="M14" i="88"/>
  <c r="M13" i="88"/>
  <c r="M12" i="88"/>
  <c r="H73" i="88"/>
  <c r="H72" i="88"/>
  <c r="H64" i="88"/>
  <c r="H63" i="88"/>
  <c r="H54" i="88"/>
  <c r="H53" i="88"/>
  <c r="H45" i="88"/>
  <c r="H44" i="88"/>
  <c r="H28" i="88"/>
  <c r="H27" i="88"/>
  <c r="H13" i="88"/>
  <c r="H12" i="88"/>
  <c r="R19" i="89"/>
  <c r="P22" i="89"/>
  <c r="P21" i="89"/>
  <c r="P19" i="89"/>
  <c r="P18" i="89"/>
  <c r="P15" i="89"/>
  <c r="S15" i="89" s="1"/>
  <c r="P14" i="89"/>
  <c r="P12" i="89"/>
  <c r="P11" i="89"/>
  <c r="M22" i="89"/>
  <c r="R22" i="89" s="1"/>
  <c r="M21" i="89"/>
  <c r="M19" i="89"/>
  <c r="M18" i="89"/>
  <c r="M15" i="89"/>
  <c r="R15" i="89" s="1"/>
  <c r="M14" i="89"/>
  <c r="M12" i="89"/>
  <c r="R12" i="89" s="1"/>
  <c r="M11" i="89"/>
  <c r="Q11" i="89" s="1"/>
  <c r="E11" i="89"/>
  <c r="R11" i="89" s="1"/>
  <c r="H22" i="89"/>
  <c r="S22" i="89" s="1"/>
  <c r="H21" i="89"/>
  <c r="S21" i="89" s="1"/>
  <c r="H19" i="89"/>
  <c r="S19" i="89" s="1"/>
  <c r="H18" i="89"/>
  <c r="S18" i="89" s="1"/>
  <c r="H15" i="89"/>
  <c r="H14" i="89"/>
  <c r="S14" i="89" s="1"/>
  <c r="H12" i="89"/>
  <c r="S12" i="89" s="1"/>
  <c r="H11" i="89"/>
  <c r="S11" i="89" s="1"/>
  <c r="G20" i="89"/>
  <c r="G17" i="89"/>
  <c r="G13" i="89"/>
  <c r="G10" i="89"/>
  <c r="B35" i="90"/>
  <c r="B24" i="90"/>
  <c r="B13" i="90"/>
  <c r="AW32" i="97"/>
  <c r="AU32" i="97"/>
  <c r="AU31" i="97" s="1"/>
  <c r="AO32" i="97"/>
  <c r="AO31" i="97" s="1"/>
  <c r="AG32" i="97"/>
  <c r="Y32" i="97"/>
  <c r="Q32" i="97"/>
  <c r="J32" i="97"/>
  <c r="H32" i="97"/>
  <c r="F32" i="97"/>
  <c r="D32" i="97" s="1"/>
  <c r="D31" i="97" s="1"/>
  <c r="AW31" i="97"/>
  <c r="AM31" i="97"/>
  <c r="AG31" i="97"/>
  <c r="AE31" i="97"/>
  <c r="Y31" i="97"/>
  <c r="W31" i="97"/>
  <c r="W25" i="97" s="1"/>
  <c r="O31" i="97"/>
  <c r="J31" i="97"/>
  <c r="I31" i="97"/>
  <c r="G31" i="97"/>
  <c r="F31" i="97"/>
  <c r="E31" i="97"/>
  <c r="AW30" i="97"/>
  <c r="AU30" i="97"/>
  <c r="AO30" i="97"/>
  <c r="AG30" i="97"/>
  <c r="Y30" i="97"/>
  <c r="Q30" i="97"/>
  <c r="H30" i="97"/>
  <c r="H29" i="97" s="1"/>
  <c r="F30" i="97"/>
  <c r="D30" i="97" s="1"/>
  <c r="D29" i="97" s="1"/>
  <c r="AW29" i="97"/>
  <c r="AU29" i="97"/>
  <c r="AO29" i="97"/>
  <c r="AM29" i="97"/>
  <c r="AK29" i="97"/>
  <c r="AG29" i="97"/>
  <c r="AE29" i="97"/>
  <c r="Y29" i="97"/>
  <c r="W29" i="97"/>
  <c r="Q29" i="97"/>
  <c r="O29" i="97"/>
  <c r="M29" i="97"/>
  <c r="G29" i="97"/>
  <c r="F29" i="97"/>
  <c r="E29" i="97"/>
  <c r="AW28" i="97"/>
  <c r="AU28" i="97"/>
  <c r="AO28" i="97"/>
  <c r="AG28" i="97"/>
  <c r="Y28" i="97"/>
  <c r="Q28" i="97"/>
  <c r="H28" i="97"/>
  <c r="H27" i="97" s="1"/>
  <c r="H26" i="97" s="1"/>
  <c r="F28" i="97"/>
  <c r="D28" i="97" s="1"/>
  <c r="D27" i="97" s="1"/>
  <c r="AW27" i="97"/>
  <c r="AU27" i="97"/>
  <c r="AO27" i="97"/>
  <c r="AM27" i="97"/>
  <c r="AK27" i="97"/>
  <c r="AG27" i="97"/>
  <c r="AE27" i="97"/>
  <c r="Y27" i="97"/>
  <c r="W27" i="97"/>
  <c r="Q27" i="97"/>
  <c r="O27" i="97"/>
  <c r="O26" i="97" s="1"/>
  <c r="O25" i="97" s="1"/>
  <c r="O12" i="97" s="1"/>
  <c r="M27" i="97"/>
  <c r="G27" i="97"/>
  <c r="G26" i="97" s="1"/>
  <c r="G25" i="97" s="1"/>
  <c r="G12" i="97" s="1"/>
  <c r="G10" i="97" s="1"/>
  <c r="F27" i="97"/>
  <c r="E27" i="97"/>
  <c r="AW26" i="97"/>
  <c r="AW25" i="97" s="1"/>
  <c r="AU26" i="97"/>
  <c r="AO26" i="97"/>
  <c r="AM26" i="97"/>
  <c r="AM25" i="97" s="1"/>
  <c r="AK26" i="97"/>
  <c r="AG26" i="97"/>
  <c r="AG25" i="97" s="1"/>
  <c r="AG12" i="97" s="1"/>
  <c r="AE26" i="97"/>
  <c r="Y26" i="97"/>
  <c r="W26" i="97"/>
  <c r="Q26" i="97"/>
  <c r="M26" i="97"/>
  <c r="F26" i="97"/>
  <c r="E26" i="97"/>
  <c r="AU25" i="97"/>
  <c r="AO25" i="97"/>
  <c r="AK25" i="97"/>
  <c r="AE25" i="97"/>
  <c r="Y25" i="97"/>
  <c r="M25" i="97"/>
  <c r="J25" i="97"/>
  <c r="I25" i="97"/>
  <c r="F25" i="97"/>
  <c r="E25" i="97"/>
  <c r="AW24" i="97"/>
  <c r="AU24" i="97"/>
  <c r="AO24" i="97"/>
  <c r="AG24" i="97"/>
  <c r="Y24" i="97"/>
  <c r="Q24" i="97"/>
  <c r="H24" i="97"/>
  <c r="F24" i="97"/>
  <c r="AW23" i="97"/>
  <c r="AU23" i="97"/>
  <c r="AO23" i="97"/>
  <c r="AG23" i="97"/>
  <c r="AG22" i="97" s="1"/>
  <c r="Y23" i="97"/>
  <c r="Y22" i="97" s="1"/>
  <c r="Q23" i="97"/>
  <c r="H23" i="97"/>
  <c r="F23" i="97"/>
  <c r="AW22" i="97"/>
  <c r="AU22" i="97"/>
  <c r="AO22" i="97"/>
  <c r="AM22" i="97"/>
  <c r="AE22" i="97"/>
  <c r="W22" i="97"/>
  <c r="Q22" i="97"/>
  <c r="O22" i="97"/>
  <c r="H22" i="97"/>
  <c r="G22" i="97"/>
  <c r="G13" i="97" s="1"/>
  <c r="E22" i="97"/>
  <c r="AW21" i="97"/>
  <c r="AX21" i="97" s="1"/>
  <c r="AU21" i="97"/>
  <c r="AO21" i="97"/>
  <c r="AH21" i="97"/>
  <c r="AQ21" i="97" s="1"/>
  <c r="AZ21" i="97" s="1"/>
  <c r="AG21" i="97"/>
  <c r="Y21" i="97"/>
  <c r="Q21" i="97"/>
  <c r="K21" i="97"/>
  <c r="L21" i="97" s="1"/>
  <c r="D21" i="97" s="1"/>
  <c r="J21" i="97"/>
  <c r="T21" i="97" s="1"/>
  <c r="H21" i="97"/>
  <c r="S21" i="97" s="1"/>
  <c r="AB21" i="97" s="1"/>
  <c r="F21" i="97"/>
  <c r="AW20" i="97"/>
  <c r="AU20" i="97"/>
  <c r="AO20" i="97"/>
  <c r="AG20" i="97"/>
  <c r="Y20" i="97"/>
  <c r="Q20" i="97"/>
  <c r="L20" i="97"/>
  <c r="K20" i="97"/>
  <c r="J20" i="97"/>
  <c r="T20" i="97" s="1"/>
  <c r="H20" i="97"/>
  <c r="S20" i="97" s="1"/>
  <c r="AB20" i="97" s="1"/>
  <c r="F20" i="97"/>
  <c r="D20" i="97" s="1"/>
  <c r="AW19" i="97"/>
  <c r="AU19" i="97"/>
  <c r="AO19" i="97"/>
  <c r="AG19" i="97"/>
  <c r="AF19" i="97"/>
  <c r="Y19" i="97"/>
  <c r="T19" i="97"/>
  <c r="Q19" i="97"/>
  <c r="L19" i="97"/>
  <c r="J19" i="97"/>
  <c r="H19" i="97"/>
  <c r="S19" i="97" s="1"/>
  <c r="F19" i="97"/>
  <c r="D19" i="97"/>
  <c r="AU18" i="97"/>
  <c r="AM18" i="97"/>
  <c r="AM13" i="97" s="1"/>
  <c r="AM11" i="97" s="1"/>
  <c r="AG18" i="97"/>
  <c r="AE18" i="97"/>
  <c r="Y18" i="97"/>
  <c r="Y13" i="97" s="1"/>
  <c r="Y11" i="97" s="1"/>
  <c r="W18" i="97"/>
  <c r="U18" i="97"/>
  <c r="T18" i="97"/>
  <c r="Q18" i="97"/>
  <c r="O18" i="97"/>
  <c r="L18" i="97"/>
  <c r="K18" i="97"/>
  <c r="J18" i="97"/>
  <c r="I18" i="97"/>
  <c r="H18" i="97"/>
  <c r="G18" i="97"/>
  <c r="F18" i="97"/>
  <c r="E18" i="97"/>
  <c r="D18" i="97"/>
  <c r="AW17" i="97"/>
  <c r="AU17" i="97"/>
  <c r="AO17" i="97"/>
  <c r="AG17" i="97"/>
  <c r="AB17" i="97"/>
  <c r="Y17" i="97"/>
  <c r="Q17" i="97"/>
  <c r="L17" i="97"/>
  <c r="J17" i="97"/>
  <c r="T17" i="97" s="1"/>
  <c r="H17" i="97"/>
  <c r="S17" i="97" s="1"/>
  <c r="F17" i="97"/>
  <c r="D17" i="97"/>
  <c r="AW16" i="97"/>
  <c r="AU16" i="97"/>
  <c r="AO16" i="97"/>
  <c r="AG16" i="97"/>
  <c r="Y16" i="97"/>
  <c r="R16" i="97"/>
  <c r="AA16" i="97" s="1"/>
  <c r="AJ16" i="97" s="1"/>
  <c r="Q16" i="97"/>
  <c r="L16" i="97"/>
  <c r="J16" i="97"/>
  <c r="T16" i="97" s="1"/>
  <c r="H16" i="97"/>
  <c r="S16" i="97" s="1"/>
  <c r="AB16" i="97" s="1"/>
  <c r="F16" i="97"/>
  <c r="D16" i="97"/>
  <c r="AW15" i="97"/>
  <c r="AU15" i="97"/>
  <c r="AO15" i="97"/>
  <c r="AH15" i="97"/>
  <c r="AG15" i="97"/>
  <c r="Y15" i="97"/>
  <c r="X15" i="97"/>
  <c r="Q15" i="97"/>
  <c r="L15" i="97"/>
  <c r="J15" i="97"/>
  <c r="T15" i="97" s="1"/>
  <c r="T14" i="97" s="1"/>
  <c r="T13" i="97" s="1"/>
  <c r="T11" i="97" s="1"/>
  <c r="T10" i="97" s="1"/>
  <c r="H15" i="97"/>
  <c r="S15" i="97" s="1"/>
  <c r="AB15" i="97" s="1"/>
  <c r="F15" i="97"/>
  <c r="D15" i="97"/>
  <c r="AW14" i="97"/>
  <c r="AU14" i="97"/>
  <c r="AO14" i="97"/>
  <c r="AM14" i="97"/>
  <c r="AG14" i="97"/>
  <c r="AE14" i="97"/>
  <c r="AE13" i="97" s="1"/>
  <c r="AE11" i="97" s="1"/>
  <c r="AE10" i="97" s="1"/>
  <c r="Y14" i="97"/>
  <c r="W14" i="97"/>
  <c r="Q14" i="97"/>
  <c r="O14" i="97"/>
  <c r="L14" i="97"/>
  <c r="K14" i="97"/>
  <c r="J14" i="97"/>
  <c r="I14" i="97"/>
  <c r="H14" i="97"/>
  <c r="G14" i="97"/>
  <c r="F14" i="97"/>
  <c r="E14" i="97"/>
  <c r="D14" i="97"/>
  <c r="AU13" i="97"/>
  <c r="AG13" i="97"/>
  <c r="W13" i="97"/>
  <c r="Q13" i="97"/>
  <c r="O13" i="97"/>
  <c r="L13" i="97"/>
  <c r="L11" i="97" s="1"/>
  <c r="L10" i="97" s="1"/>
  <c r="K13" i="97"/>
  <c r="J13" i="97"/>
  <c r="I13" i="97"/>
  <c r="H13" i="97"/>
  <c r="H11" i="97" s="1"/>
  <c r="E13" i="97"/>
  <c r="AZ12" i="97"/>
  <c r="AW12" i="97"/>
  <c r="AU12" i="97"/>
  <c r="AR12" i="97"/>
  <c r="AO12" i="97"/>
  <c r="AM12" i="97"/>
  <c r="AJ12" i="97"/>
  <c r="AE12" i="97"/>
  <c r="AB12" i="97"/>
  <c r="Y12" i="97"/>
  <c r="W12" i="97"/>
  <c r="T12" i="97"/>
  <c r="L12" i="97"/>
  <c r="K12" i="97"/>
  <c r="J12" i="97"/>
  <c r="I12" i="97"/>
  <c r="F12" i="97"/>
  <c r="E12" i="97"/>
  <c r="AU11" i="97"/>
  <c r="AG11" i="97"/>
  <c r="W11" i="97"/>
  <c r="Q11" i="97"/>
  <c r="O11" i="97"/>
  <c r="K11" i="97"/>
  <c r="J11" i="97"/>
  <c r="I11" i="97"/>
  <c r="G11" i="97"/>
  <c r="E11" i="97"/>
  <c r="AU10" i="97"/>
  <c r="AM10" i="97"/>
  <c r="AG10" i="97"/>
  <c r="Y10" i="97"/>
  <c r="W10" i="97"/>
  <c r="O10" i="97"/>
  <c r="K10" i="97"/>
  <c r="J10" i="97"/>
  <c r="I10" i="97"/>
  <c r="E10" i="97"/>
  <c r="AZ9" i="97"/>
  <c r="AY9" i="97"/>
  <c r="AX9" i="97"/>
  <c r="AX28" i="97" s="1"/>
  <c r="AX27" i="97" s="1"/>
  <c r="AV9" i="97"/>
  <c r="AR9" i="97"/>
  <c r="AQ9" i="97"/>
  <c r="AP9" i="97"/>
  <c r="AP32" i="97" s="1"/>
  <c r="AN9" i="97"/>
  <c r="AJ9" i="97"/>
  <c r="AI9" i="97"/>
  <c r="AH9" i="97"/>
  <c r="AF9" i="97"/>
  <c r="AB9" i="97"/>
  <c r="AA9" i="97"/>
  <c r="Z9" i="97"/>
  <c r="X9" i="97"/>
  <c r="T9" i="97"/>
  <c r="S9" i="97"/>
  <c r="R9" i="97"/>
  <c r="P9" i="97"/>
  <c r="AZ8" i="97"/>
  <c r="AY8" i="97"/>
  <c r="AX8" i="97"/>
  <c r="AX19" i="97" s="1"/>
  <c r="AV8" i="97"/>
  <c r="AV23" i="97" s="1"/>
  <c r="AR8" i="97"/>
  <c r="AQ8" i="97"/>
  <c r="AP8" i="97"/>
  <c r="AN8" i="97"/>
  <c r="AN15" i="97" s="1"/>
  <c r="AJ8" i="97"/>
  <c r="AI8" i="97"/>
  <c r="AH8" i="97"/>
  <c r="AH23" i="97" s="1"/>
  <c r="AF8" i="97"/>
  <c r="AB8" i="97"/>
  <c r="AA8" i="97"/>
  <c r="Z8" i="97"/>
  <c r="X8" i="97"/>
  <c r="X16" i="97" s="1"/>
  <c r="T8" i="97"/>
  <c r="S8" i="97"/>
  <c r="R8" i="97"/>
  <c r="R19" i="97" s="1"/>
  <c r="P8" i="97"/>
  <c r="AL2" i="97"/>
  <c r="V2" i="97"/>
  <c r="J16" i="87"/>
  <c r="T15" i="89" l="1"/>
  <c r="I11" i="89"/>
  <c r="R10" i="89"/>
  <c r="T11" i="89"/>
  <c r="T22" i="89"/>
  <c r="T19" i="89"/>
  <c r="H10" i="89"/>
  <c r="G16" i="89"/>
  <c r="T12" i="89"/>
  <c r="K34" i="91"/>
  <c r="K10" i="91" s="1"/>
  <c r="I12" i="89"/>
  <c r="G9" i="89"/>
  <c r="G8" i="89"/>
  <c r="AT23" i="97"/>
  <c r="AA19" i="97"/>
  <c r="AY32" i="97"/>
  <c r="AY31" i="97" s="1"/>
  <c r="AY25" i="97" s="1"/>
  <c r="AY12" i="97" s="1"/>
  <c r="AP31" i="97"/>
  <c r="AB14" i="97"/>
  <c r="AB13" i="97" s="1"/>
  <c r="AB11" i="97" s="1"/>
  <c r="AB10" i="97" s="1"/>
  <c r="AQ15" i="97"/>
  <c r="Z15" i="97"/>
  <c r="AX15" i="97"/>
  <c r="AH16" i="97"/>
  <c r="AQ16" i="97" s="1"/>
  <c r="AZ16" i="97" s="1"/>
  <c r="R17" i="97"/>
  <c r="AA17" i="97" s="1"/>
  <c r="AJ17" i="97" s="1"/>
  <c r="AB19" i="97"/>
  <c r="AB18" i="97" s="1"/>
  <c r="S18" i="97"/>
  <c r="R21" i="97"/>
  <c r="AA21" i="97" s="1"/>
  <c r="AJ21" i="97" s="1"/>
  <c r="P24" i="97"/>
  <c r="N24" i="97" s="1"/>
  <c r="P23" i="97"/>
  <c r="P21" i="97"/>
  <c r="P20" i="97"/>
  <c r="P19" i="97"/>
  <c r="P17" i="97"/>
  <c r="P16" i="97"/>
  <c r="N16" i="97" s="1"/>
  <c r="P15" i="97"/>
  <c r="X24" i="97"/>
  <c r="V24" i="97" s="1"/>
  <c r="X23" i="97"/>
  <c r="X21" i="97"/>
  <c r="X19" i="97"/>
  <c r="AF24" i="97"/>
  <c r="AD24" i="97" s="1"/>
  <c r="AF23" i="97"/>
  <c r="AF21" i="97"/>
  <c r="AF20" i="97"/>
  <c r="AF17" i="97"/>
  <c r="AF16" i="97"/>
  <c r="AF15" i="97"/>
  <c r="AN24" i="97"/>
  <c r="AN23" i="97"/>
  <c r="AN20" i="97"/>
  <c r="AN21" i="97"/>
  <c r="AN19" i="97"/>
  <c r="AV24" i="97"/>
  <c r="AT24" i="97" s="1"/>
  <c r="AV21" i="97"/>
  <c r="AV17" i="97"/>
  <c r="AV16" i="97"/>
  <c r="AV15" i="97"/>
  <c r="P32" i="97"/>
  <c r="P30" i="97"/>
  <c r="P28" i="97"/>
  <c r="X30" i="97"/>
  <c r="X28" i="97"/>
  <c r="X32" i="97"/>
  <c r="AF32" i="97"/>
  <c r="AF30" i="97"/>
  <c r="AF28" i="97"/>
  <c r="AN32" i="97"/>
  <c r="AN30" i="97"/>
  <c r="AN28" i="97"/>
  <c r="AV28" i="97"/>
  <c r="AV32" i="97"/>
  <c r="AP15" i="97"/>
  <c r="Z16" i="97"/>
  <c r="AI16" i="97" s="1"/>
  <c r="AR16" i="97" s="1"/>
  <c r="AN16" i="97"/>
  <c r="AN14" i="97" s="1"/>
  <c r="AX16" i="97"/>
  <c r="X17" i="97"/>
  <c r="AH17" i="97"/>
  <c r="AQ17" i="97" s="1"/>
  <c r="AZ17" i="97" s="1"/>
  <c r="AP20" i="97"/>
  <c r="AY20" i="97" s="1"/>
  <c r="AO18" i="97"/>
  <c r="AO13" i="97" s="1"/>
  <c r="AO11" i="97" s="1"/>
  <c r="AO10" i="97" s="1"/>
  <c r="AF18" i="97"/>
  <c r="AX20" i="97"/>
  <c r="AX18" i="97" s="1"/>
  <c r="AW18" i="97"/>
  <c r="AW13" i="97" s="1"/>
  <c r="AW11" i="97" s="1"/>
  <c r="AW10" i="97" s="1"/>
  <c r="R20" i="97"/>
  <c r="AA20" i="97" s="1"/>
  <c r="AJ20" i="97" s="1"/>
  <c r="R24" i="97"/>
  <c r="Z21" i="97"/>
  <c r="AI21" i="97" s="1"/>
  <c r="AR21" i="97" s="1"/>
  <c r="Z24" i="97"/>
  <c r="AH19" i="97"/>
  <c r="AH24" i="97"/>
  <c r="AH22" i="97" s="1"/>
  <c r="AH20" i="97"/>
  <c r="AQ20" i="97" s="1"/>
  <c r="AZ20" i="97" s="1"/>
  <c r="AP21" i="97"/>
  <c r="AY21" i="97" s="1"/>
  <c r="AP24" i="97"/>
  <c r="AP19" i="97"/>
  <c r="AP17" i="97"/>
  <c r="AY17" i="97" s="1"/>
  <c r="R30" i="97"/>
  <c r="R29" i="97" s="1"/>
  <c r="R28" i="97"/>
  <c r="R27" i="97" s="1"/>
  <c r="R26" i="97" s="1"/>
  <c r="Z30" i="97"/>
  <c r="Z29" i="97" s="1"/>
  <c r="Z28" i="97"/>
  <c r="Z27" i="97" s="1"/>
  <c r="Z26" i="97" s="1"/>
  <c r="Z32" i="97"/>
  <c r="AH32" i="97"/>
  <c r="AH31" i="97" s="1"/>
  <c r="AH30" i="97"/>
  <c r="AH29" i="97" s="1"/>
  <c r="AH28" i="97"/>
  <c r="AH27" i="97" s="1"/>
  <c r="AH26" i="97" s="1"/>
  <c r="AH25" i="97" s="1"/>
  <c r="AH12" i="97" s="1"/>
  <c r="AP30" i="97"/>
  <c r="AP29" i="97" s="1"/>
  <c r="AP28" i="97"/>
  <c r="AP27" i="97" s="1"/>
  <c r="AP26" i="97" s="1"/>
  <c r="AP25" i="97" s="1"/>
  <c r="AP12" i="97" s="1"/>
  <c r="AX32" i="97"/>
  <c r="AX31" i="97" s="1"/>
  <c r="AX30" i="97"/>
  <c r="AX29" i="97" s="1"/>
  <c r="AX26" i="97" s="1"/>
  <c r="AX25" i="97" s="1"/>
  <c r="AX12" i="97" s="1"/>
  <c r="S14" i="97"/>
  <c r="S13" i="97" s="1"/>
  <c r="S11" i="97" s="1"/>
  <c r="R15" i="97"/>
  <c r="AP16" i="97"/>
  <c r="AY16" i="97" s="1"/>
  <c r="Z17" i="97"/>
  <c r="AI17" i="97" s="1"/>
  <c r="AR17" i="97" s="1"/>
  <c r="AN17" i="97"/>
  <c r="AX17" i="97"/>
  <c r="Z19" i="97"/>
  <c r="X20" i="97"/>
  <c r="V20" i="97" s="1"/>
  <c r="R23" i="97"/>
  <c r="R22" i="97" s="1"/>
  <c r="AP23" i="97"/>
  <c r="AP22" i="97" s="1"/>
  <c r="Z20" i="97"/>
  <c r="AI20" i="97" s="1"/>
  <c r="AR20" i="97" s="1"/>
  <c r="D23" i="97"/>
  <c r="F22" i="97"/>
  <c r="F13" i="97" s="1"/>
  <c r="AX23" i="97"/>
  <c r="AX24" i="97"/>
  <c r="Q31" i="97"/>
  <c r="Q25" i="97" s="1"/>
  <c r="Q12" i="97" s="1"/>
  <c r="Q10" i="97" s="1"/>
  <c r="R32" i="97"/>
  <c r="AV19" i="97"/>
  <c r="Z23" i="97"/>
  <c r="Z22" i="97" s="1"/>
  <c r="D24" i="97"/>
  <c r="AV20" i="97"/>
  <c r="D26" i="97"/>
  <c r="D25" i="97" s="1"/>
  <c r="AV30" i="97"/>
  <c r="S32" i="97"/>
  <c r="S31" i="97" s="1"/>
  <c r="S25" i="97" s="1"/>
  <c r="S12" i="97" s="1"/>
  <c r="H31" i="97"/>
  <c r="H25" i="97" s="1"/>
  <c r="H12" i="97" s="1"/>
  <c r="J10" i="89"/>
  <c r="J13" i="89"/>
  <c r="J17" i="89"/>
  <c r="J20" i="89"/>
  <c r="J9" i="89" l="1"/>
  <c r="D12" i="97"/>
  <c r="H10" i="97"/>
  <c r="AF29" i="97"/>
  <c r="AD30" i="97"/>
  <c r="AD29" i="97" s="1"/>
  <c r="AV14" i="97"/>
  <c r="AD17" i="97"/>
  <c r="V16" i="97"/>
  <c r="AV29" i="97"/>
  <c r="AT30" i="97"/>
  <c r="AT29" i="97" s="1"/>
  <c r="AP18" i="97"/>
  <c r="AY19" i="97"/>
  <c r="AY18" i="97" s="1"/>
  <c r="V17" i="97"/>
  <c r="AY15" i="97"/>
  <c r="AY14" i="97" s="1"/>
  <c r="AY13" i="97" s="1"/>
  <c r="AY11" i="97" s="1"/>
  <c r="AY10" i="97" s="1"/>
  <c r="AP14" i="97"/>
  <c r="AN29" i="97"/>
  <c r="AL30" i="97"/>
  <c r="AL29" i="97" s="1"/>
  <c r="AF31" i="97"/>
  <c r="AD32" i="97"/>
  <c r="AD31" i="97" s="1"/>
  <c r="P27" i="97"/>
  <c r="N28" i="97"/>
  <c r="N27" i="97" s="1"/>
  <c r="AT16" i="97"/>
  <c r="AN18" i="97"/>
  <c r="AL24" i="97"/>
  <c r="AD20" i="97"/>
  <c r="V19" i="97"/>
  <c r="X18" i="97"/>
  <c r="P14" i="97"/>
  <c r="N15" i="97"/>
  <c r="N20" i="97"/>
  <c r="AZ15" i="97"/>
  <c r="AZ14" i="97" s="1"/>
  <c r="AQ14" i="97"/>
  <c r="R18" i="97"/>
  <c r="D22" i="97"/>
  <c r="AN27" i="97"/>
  <c r="AN26" i="97" s="1"/>
  <c r="AL28" i="97"/>
  <c r="AL27" i="97" s="1"/>
  <c r="AL26" i="97" s="1"/>
  <c r="AH14" i="97"/>
  <c r="AH13" i="97" s="1"/>
  <c r="AH11" i="97" s="1"/>
  <c r="AH10" i="97" s="1"/>
  <c r="AI19" i="97"/>
  <c r="Z18" i="97"/>
  <c r="AV18" i="97"/>
  <c r="AX22" i="97"/>
  <c r="AA15" i="97"/>
  <c r="R14" i="97"/>
  <c r="AQ19" i="97"/>
  <c r="AH18" i="97"/>
  <c r="AT32" i="97"/>
  <c r="AT31" i="97" s="1"/>
  <c r="AV31" i="97"/>
  <c r="AN31" i="97"/>
  <c r="V32" i="97"/>
  <c r="V31" i="97" s="1"/>
  <c r="X31" i="97"/>
  <c r="P29" i="97"/>
  <c r="N30" i="97"/>
  <c r="N29" i="97" s="1"/>
  <c r="AT17" i="97"/>
  <c r="AL21" i="97"/>
  <c r="AF14" i="97"/>
  <c r="AD21" i="97"/>
  <c r="V21" i="97"/>
  <c r="N21" i="97"/>
  <c r="AX14" i="97"/>
  <c r="AA18" i="97"/>
  <c r="AJ19" i="97"/>
  <c r="AJ18" i="97" s="1"/>
  <c r="X29" i="97"/>
  <c r="V30" i="97"/>
  <c r="V29" i="97" s="1"/>
  <c r="AN22" i="97"/>
  <c r="AN13" i="97" s="1"/>
  <c r="AN11" i="97" s="1"/>
  <c r="AL23" i="97"/>
  <c r="AL22" i="97" s="1"/>
  <c r="P18" i="97"/>
  <c r="N19" i="97"/>
  <c r="AT22" i="97"/>
  <c r="AT20" i="97"/>
  <c r="AA32" i="97"/>
  <c r="AA31" i="97" s="1"/>
  <c r="AA25" i="97" s="1"/>
  <c r="AA12" i="97" s="1"/>
  <c r="R31" i="97"/>
  <c r="R25" i="97" s="1"/>
  <c r="R12" i="97" s="1"/>
  <c r="D13" i="97"/>
  <c r="F11" i="97"/>
  <c r="AL17" i="97"/>
  <c r="S10" i="97"/>
  <c r="Z31" i="97"/>
  <c r="Z25" i="97" s="1"/>
  <c r="Z12" i="97" s="1"/>
  <c r="AI32" i="97"/>
  <c r="X14" i="97"/>
  <c r="AL16" i="97"/>
  <c r="AV27" i="97"/>
  <c r="AV26" i="97" s="1"/>
  <c r="AV25" i="97" s="1"/>
  <c r="AV12" i="97" s="1"/>
  <c r="AT28" i="97"/>
  <c r="AT27" i="97" s="1"/>
  <c r="AT26" i="97" s="1"/>
  <c r="AF27" i="97"/>
  <c r="AD28" i="97"/>
  <c r="AD27" i="97" s="1"/>
  <c r="AD26" i="97" s="1"/>
  <c r="X27" i="97"/>
  <c r="X26" i="97" s="1"/>
  <c r="X25" i="97" s="1"/>
  <c r="X12" i="97" s="1"/>
  <c r="V28" i="97"/>
  <c r="V27" i="97" s="1"/>
  <c r="N32" i="97"/>
  <c r="N31" i="97" s="1"/>
  <c r="P31" i="97"/>
  <c r="AT21" i="97"/>
  <c r="AL20" i="97"/>
  <c r="AD16" i="97"/>
  <c r="AD23" i="97"/>
  <c r="AD22" i="97" s="1"/>
  <c r="AF22" i="97"/>
  <c r="V23" i="97"/>
  <c r="V22" i="97" s="1"/>
  <c r="X22" i="97"/>
  <c r="N17" i="97"/>
  <c r="N23" i="97"/>
  <c r="N22" i="97" s="1"/>
  <c r="P22" i="97"/>
  <c r="AI15" i="97"/>
  <c r="Z14" i="97"/>
  <c r="Z13" i="97" s="1"/>
  <c r="Z11" i="97" s="1"/>
  <c r="AV22" i="97"/>
  <c r="J16" i="89"/>
  <c r="J8" i="89" s="1"/>
  <c r="H16" i="87"/>
  <c r="AZ19" i="97" l="1"/>
  <c r="AQ18" i="97"/>
  <c r="AD25" i="97"/>
  <c r="AD12" i="97" s="1"/>
  <c r="N18" i="97"/>
  <c r="N14" i="97"/>
  <c r="N13" i="97" s="1"/>
  <c r="N11" i="97" s="1"/>
  <c r="AT15" i="97"/>
  <c r="AT14" i="97" s="1"/>
  <c r="AI18" i="97"/>
  <c r="AR19" i="97"/>
  <c r="AR18" i="97" s="1"/>
  <c r="Z10" i="97"/>
  <c r="AR15" i="97"/>
  <c r="AI14" i="97"/>
  <c r="AF26" i="97"/>
  <c r="AF25" i="97" s="1"/>
  <c r="AF12" i="97" s="1"/>
  <c r="X13" i="97"/>
  <c r="X11" i="97" s="1"/>
  <c r="X10" i="97" s="1"/>
  <c r="AX13" i="97"/>
  <c r="AX11" i="97" s="1"/>
  <c r="AX10" i="97" s="1"/>
  <c r="AF13" i="97"/>
  <c r="AF11" i="97" s="1"/>
  <c r="AF10" i="97" s="1"/>
  <c r="AD19" i="97"/>
  <c r="AD18" i="97" s="1"/>
  <c r="R13" i="97"/>
  <c r="R11" i="97" s="1"/>
  <c r="R10" i="97" s="1"/>
  <c r="AQ13" i="97"/>
  <c r="AQ11" i="97" s="1"/>
  <c r="P13" i="97"/>
  <c r="P11" i="97" s="1"/>
  <c r="N26" i="97"/>
  <c r="N25" i="97" s="1"/>
  <c r="N12" i="97" s="1"/>
  <c r="AV13" i="97"/>
  <c r="AV11" i="97" s="1"/>
  <c r="AV10" i="97" s="1"/>
  <c r="V18" i="97"/>
  <c r="AL19" i="97"/>
  <c r="AL18" i="97" s="1"/>
  <c r="AP13" i="97"/>
  <c r="AP11" i="97" s="1"/>
  <c r="AP10" i="97" s="1"/>
  <c r="V26" i="97"/>
  <c r="V25" i="97" s="1"/>
  <c r="V12" i="97" s="1"/>
  <c r="AT25" i="97"/>
  <c r="AT12" i="97" s="1"/>
  <c r="AQ32" i="97"/>
  <c r="AI31" i="97"/>
  <c r="AI25" i="97" s="1"/>
  <c r="AI12" i="97" s="1"/>
  <c r="D11" i="97"/>
  <c r="D10" i="97" s="1"/>
  <c r="F10" i="97"/>
  <c r="AJ15" i="97"/>
  <c r="AJ14" i="97" s="1"/>
  <c r="AJ13" i="97" s="1"/>
  <c r="AJ11" i="97" s="1"/>
  <c r="AJ10" i="97" s="1"/>
  <c r="AA14" i="97"/>
  <c r="AA13" i="97" s="1"/>
  <c r="AA11" i="97" s="1"/>
  <c r="AA10" i="97" s="1"/>
  <c r="V15" i="97"/>
  <c r="V14" i="97" s="1"/>
  <c r="V13" i="97" s="1"/>
  <c r="V11" i="97" s="1"/>
  <c r="V10" i="97" s="1"/>
  <c r="AN25" i="97"/>
  <c r="AN12" i="97" s="1"/>
  <c r="AN10" i="97" s="1"/>
  <c r="P26" i="97"/>
  <c r="P25" i="97" s="1"/>
  <c r="P12" i="97" s="1"/>
  <c r="F28" i="87"/>
  <c r="F16" i="87"/>
  <c r="R78" i="96"/>
  <c r="S78" i="96" s="1"/>
  <c r="Q78" i="96"/>
  <c r="M78" i="96"/>
  <c r="L78" i="96"/>
  <c r="H78" i="96"/>
  <c r="G78" i="96"/>
  <c r="R77" i="96"/>
  <c r="Q77" i="96"/>
  <c r="S77" i="96" s="1"/>
  <c r="M77" i="96"/>
  <c r="L77" i="96"/>
  <c r="N77" i="96" s="1"/>
  <c r="H77" i="96"/>
  <c r="U77" i="96" s="1"/>
  <c r="G77" i="96"/>
  <c r="R76" i="96"/>
  <c r="Q76" i="96"/>
  <c r="S76" i="96" s="1"/>
  <c r="M76" i="96"/>
  <c r="L76" i="96"/>
  <c r="H76" i="96"/>
  <c r="H75" i="96" s="1"/>
  <c r="G76" i="96"/>
  <c r="R75" i="96"/>
  <c r="P75" i="96"/>
  <c r="O75" i="96"/>
  <c r="L75" i="96"/>
  <c r="K75" i="96"/>
  <c r="J75" i="96"/>
  <c r="F75" i="96"/>
  <c r="E75" i="96"/>
  <c r="R74" i="96"/>
  <c r="Q74" i="96"/>
  <c r="M74" i="96"/>
  <c r="U74" i="96" s="1"/>
  <c r="L74" i="96"/>
  <c r="N74" i="96" s="1"/>
  <c r="I74" i="96"/>
  <c r="H74" i="96"/>
  <c r="G74" i="96"/>
  <c r="R73" i="96"/>
  <c r="R71" i="96" s="1"/>
  <c r="R70" i="96" s="1"/>
  <c r="Q73" i="96"/>
  <c r="M73" i="96"/>
  <c r="L73" i="96"/>
  <c r="H73" i="96"/>
  <c r="U73" i="96" s="1"/>
  <c r="G73" i="96"/>
  <c r="I73" i="96" s="1"/>
  <c r="R72" i="96"/>
  <c r="Q72" i="96"/>
  <c r="M72" i="96"/>
  <c r="U72" i="96" s="1"/>
  <c r="U71" i="96" s="1"/>
  <c r="L72" i="96"/>
  <c r="H72" i="96"/>
  <c r="H71" i="96" s="1"/>
  <c r="H70" i="96" s="1"/>
  <c r="G72" i="96"/>
  <c r="P71" i="96"/>
  <c r="O71" i="96"/>
  <c r="K71" i="96"/>
  <c r="J71" i="96"/>
  <c r="J70" i="96" s="1"/>
  <c r="F71" i="96"/>
  <c r="E71" i="96"/>
  <c r="E70" i="96" s="1"/>
  <c r="R69" i="96"/>
  <c r="U69" i="96" s="1"/>
  <c r="Q69" i="96"/>
  <c r="M69" i="96"/>
  <c r="L69" i="96"/>
  <c r="I69" i="96"/>
  <c r="H69" i="96"/>
  <c r="G69" i="96"/>
  <c r="R68" i="96"/>
  <c r="Q68" i="96"/>
  <c r="M68" i="96"/>
  <c r="L68" i="96"/>
  <c r="N68" i="96" s="1"/>
  <c r="H68" i="96"/>
  <c r="I68" i="96" s="1"/>
  <c r="G68" i="96"/>
  <c r="R67" i="96"/>
  <c r="Q67" i="96"/>
  <c r="M67" i="96"/>
  <c r="M66" i="96" s="1"/>
  <c r="L67" i="96"/>
  <c r="H67" i="96"/>
  <c r="H66" i="96" s="1"/>
  <c r="G67" i="96"/>
  <c r="P66" i="96"/>
  <c r="O66" i="96"/>
  <c r="K66" i="96"/>
  <c r="J66" i="96"/>
  <c r="F66" i="96"/>
  <c r="E66" i="96"/>
  <c r="R65" i="96"/>
  <c r="Q65" i="96"/>
  <c r="M65" i="96"/>
  <c r="L65" i="96"/>
  <c r="N65" i="96" s="1"/>
  <c r="H65" i="96"/>
  <c r="U65" i="96" s="1"/>
  <c r="G65" i="96"/>
  <c r="R64" i="96"/>
  <c r="Q64" i="96"/>
  <c r="M64" i="96"/>
  <c r="L64" i="96"/>
  <c r="H64" i="96"/>
  <c r="G64" i="96"/>
  <c r="S63" i="96"/>
  <c r="R63" i="96"/>
  <c r="Q63" i="96"/>
  <c r="M63" i="96"/>
  <c r="L63" i="96"/>
  <c r="H63" i="96"/>
  <c r="G63" i="96"/>
  <c r="P62" i="96"/>
  <c r="O62" i="96"/>
  <c r="K62" i="96"/>
  <c r="J62" i="96"/>
  <c r="F62" i="96"/>
  <c r="E62" i="96"/>
  <c r="E61" i="96" s="1"/>
  <c r="S59" i="96"/>
  <c r="R59" i="96"/>
  <c r="Q59" i="96"/>
  <c r="M59" i="96"/>
  <c r="N59" i="96" s="1"/>
  <c r="L59" i="96"/>
  <c r="H59" i="96"/>
  <c r="G59" i="96"/>
  <c r="T59" i="96" s="1"/>
  <c r="R58" i="96"/>
  <c r="Q58" i="96"/>
  <c r="S58" i="96" s="1"/>
  <c r="N58" i="96"/>
  <c r="M58" i="96"/>
  <c r="L58" i="96"/>
  <c r="H58" i="96"/>
  <c r="G58" i="96"/>
  <c r="R57" i="96"/>
  <c r="Q57" i="96"/>
  <c r="M57" i="96"/>
  <c r="L57" i="96"/>
  <c r="N57" i="96" s="1"/>
  <c r="H57" i="96"/>
  <c r="U57" i="96" s="1"/>
  <c r="G57" i="96"/>
  <c r="T57" i="96" s="1"/>
  <c r="R56" i="96"/>
  <c r="P56" i="96"/>
  <c r="O56" i="96"/>
  <c r="L56" i="96"/>
  <c r="K56" i="96"/>
  <c r="J56" i="96"/>
  <c r="F56" i="96"/>
  <c r="E56" i="96"/>
  <c r="R55" i="96"/>
  <c r="Q55" i="96"/>
  <c r="M55" i="96"/>
  <c r="L55" i="96"/>
  <c r="H55" i="96"/>
  <c r="G55" i="96"/>
  <c r="R54" i="96"/>
  <c r="Q54" i="96"/>
  <c r="M54" i="96"/>
  <c r="L54" i="96"/>
  <c r="N54" i="96" s="1"/>
  <c r="H54" i="96"/>
  <c r="H52" i="96" s="1"/>
  <c r="G54" i="96"/>
  <c r="R53" i="96"/>
  <c r="Q53" i="96"/>
  <c r="M53" i="96"/>
  <c r="M52" i="96" s="1"/>
  <c r="L53" i="96"/>
  <c r="I53" i="96"/>
  <c r="H53" i="96"/>
  <c r="G53" i="96"/>
  <c r="T53" i="96" s="1"/>
  <c r="Q52" i="96"/>
  <c r="P52" i="96"/>
  <c r="O52" i="96"/>
  <c r="O51" i="96" s="1"/>
  <c r="K52" i="96"/>
  <c r="J52" i="96"/>
  <c r="F52" i="96"/>
  <c r="E52" i="96"/>
  <c r="J51" i="96"/>
  <c r="E51" i="96"/>
  <c r="R50" i="96"/>
  <c r="Q50" i="96"/>
  <c r="M50" i="96"/>
  <c r="L50" i="96"/>
  <c r="H50" i="96"/>
  <c r="G50" i="96"/>
  <c r="R49" i="96"/>
  <c r="Q49" i="96"/>
  <c r="S49" i="96" s="1"/>
  <c r="M49" i="96"/>
  <c r="L49" i="96"/>
  <c r="H49" i="96"/>
  <c r="U49" i="96" s="1"/>
  <c r="G49" i="96"/>
  <c r="R48" i="96"/>
  <c r="Q48" i="96"/>
  <c r="S48" i="96" s="1"/>
  <c r="M48" i="96"/>
  <c r="L48" i="96"/>
  <c r="H48" i="96"/>
  <c r="G48" i="96"/>
  <c r="P47" i="96"/>
  <c r="O47" i="96"/>
  <c r="K47" i="96"/>
  <c r="J47" i="96"/>
  <c r="F47" i="96"/>
  <c r="E47" i="96"/>
  <c r="R46" i="96"/>
  <c r="Q46" i="96"/>
  <c r="N46" i="96"/>
  <c r="M46" i="96"/>
  <c r="L46" i="96"/>
  <c r="H46" i="96"/>
  <c r="G46" i="96"/>
  <c r="R45" i="96"/>
  <c r="Q45" i="96"/>
  <c r="M45" i="96"/>
  <c r="U45" i="96" s="1"/>
  <c r="L45" i="96"/>
  <c r="N45" i="96" s="1"/>
  <c r="I45" i="96"/>
  <c r="H45" i="96"/>
  <c r="G45" i="96"/>
  <c r="R44" i="96"/>
  <c r="Q44" i="96"/>
  <c r="M44" i="96"/>
  <c r="L44" i="96"/>
  <c r="H44" i="96"/>
  <c r="U44" i="96" s="1"/>
  <c r="G44" i="96"/>
  <c r="I44" i="96" s="1"/>
  <c r="R43" i="96"/>
  <c r="P43" i="96"/>
  <c r="O43" i="96"/>
  <c r="M43" i="96"/>
  <c r="K43" i="96"/>
  <c r="J43" i="96"/>
  <c r="J42" i="96" s="1"/>
  <c r="H43" i="96"/>
  <c r="F43" i="96"/>
  <c r="E43" i="96"/>
  <c r="T39" i="96"/>
  <c r="R39" i="96"/>
  <c r="Q39" i="96"/>
  <c r="S39" i="96" s="1"/>
  <c r="N39" i="96"/>
  <c r="M39" i="96"/>
  <c r="L39" i="96"/>
  <c r="H39" i="96"/>
  <c r="G39" i="96"/>
  <c r="I39" i="96" s="1"/>
  <c r="R38" i="96"/>
  <c r="Q38" i="96"/>
  <c r="S38" i="96" s="1"/>
  <c r="M38" i="96"/>
  <c r="L38" i="96"/>
  <c r="N38" i="96" s="1"/>
  <c r="H38" i="96"/>
  <c r="U38" i="96" s="1"/>
  <c r="G38" i="96"/>
  <c r="T38" i="96" s="1"/>
  <c r="R37" i="96"/>
  <c r="Q37" i="96"/>
  <c r="M37" i="96"/>
  <c r="L37" i="96"/>
  <c r="H37" i="96"/>
  <c r="G37" i="96"/>
  <c r="S36" i="96"/>
  <c r="R36" i="96"/>
  <c r="Q36" i="96"/>
  <c r="M36" i="96"/>
  <c r="N36" i="96" s="1"/>
  <c r="L36" i="96"/>
  <c r="H36" i="96"/>
  <c r="G36" i="96"/>
  <c r="T36" i="96" s="1"/>
  <c r="R35" i="96"/>
  <c r="Q35" i="96"/>
  <c r="S35" i="96" s="1"/>
  <c r="N35" i="96"/>
  <c r="M35" i="96"/>
  <c r="L35" i="96"/>
  <c r="H35" i="96"/>
  <c r="G35" i="96"/>
  <c r="I35" i="96" s="1"/>
  <c r="R34" i="96"/>
  <c r="Q34" i="96"/>
  <c r="S34" i="96" s="1"/>
  <c r="N34" i="96"/>
  <c r="M34" i="96"/>
  <c r="L34" i="96"/>
  <c r="H34" i="96"/>
  <c r="G34" i="96"/>
  <c r="G33" i="96" s="1"/>
  <c r="P33" i="96"/>
  <c r="O33" i="96"/>
  <c r="K33" i="96"/>
  <c r="J33" i="96"/>
  <c r="F33" i="96"/>
  <c r="E33" i="96"/>
  <c r="R32" i="96"/>
  <c r="U32" i="96" s="1"/>
  <c r="Q32" i="96"/>
  <c r="M32" i="96"/>
  <c r="L32" i="96"/>
  <c r="I32" i="96"/>
  <c r="H32" i="96"/>
  <c r="G32" i="96"/>
  <c r="G26" i="96" s="1"/>
  <c r="R31" i="96"/>
  <c r="Q31" i="96"/>
  <c r="M31" i="96"/>
  <c r="L31" i="96"/>
  <c r="H31" i="96"/>
  <c r="I31" i="96" s="1"/>
  <c r="G31" i="96"/>
  <c r="T30" i="96"/>
  <c r="R30" i="96"/>
  <c r="S30" i="96" s="1"/>
  <c r="N30" i="96"/>
  <c r="M30" i="96"/>
  <c r="H30" i="96"/>
  <c r="T29" i="96"/>
  <c r="S29" i="96"/>
  <c r="R29" i="96"/>
  <c r="N29" i="96"/>
  <c r="M29" i="96"/>
  <c r="I29" i="96"/>
  <c r="H29" i="96"/>
  <c r="T28" i="96"/>
  <c r="R28" i="96"/>
  <c r="S28" i="96" s="1"/>
  <c r="M28" i="96"/>
  <c r="I28" i="96"/>
  <c r="H28" i="96"/>
  <c r="U27" i="96"/>
  <c r="T27" i="96"/>
  <c r="S27" i="96"/>
  <c r="R27" i="96"/>
  <c r="N27" i="96"/>
  <c r="M27" i="96"/>
  <c r="I27" i="96"/>
  <c r="H27" i="96"/>
  <c r="Q26" i="96"/>
  <c r="P26" i="96"/>
  <c r="O26" i="96"/>
  <c r="O25" i="96" s="1"/>
  <c r="K26" i="96"/>
  <c r="J26" i="96"/>
  <c r="F26" i="96"/>
  <c r="F25" i="96" s="1"/>
  <c r="E26" i="96"/>
  <c r="E25" i="96" s="1"/>
  <c r="P25" i="96"/>
  <c r="K25" i="96"/>
  <c r="R24" i="96"/>
  <c r="U24" i="96" s="1"/>
  <c r="Q24" i="96"/>
  <c r="M24" i="96"/>
  <c r="L24" i="96"/>
  <c r="I24" i="96"/>
  <c r="H24" i="96"/>
  <c r="G24" i="96"/>
  <c r="R23" i="96"/>
  <c r="Q23" i="96"/>
  <c r="S23" i="96" s="1"/>
  <c r="M23" i="96"/>
  <c r="L23" i="96"/>
  <c r="H23" i="96"/>
  <c r="I23" i="96" s="1"/>
  <c r="G23" i="96"/>
  <c r="R22" i="96"/>
  <c r="Q22" i="96"/>
  <c r="M22" i="96"/>
  <c r="L22" i="96"/>
  <c r="H22" i="96"/>
  <c r="G22" i="96"/>
  <c r="I22" i="96" s="1"/>
  <c r="R21" i="96"/>
  <c r="Q21" i="96"/>
  <c r="S21" i="96" s="1"/>
  <c r="M21" i="96"/>
  <c r="L21" i="96"/>
  <c r="H21" i="96"/>
  <c r="G21" i="96"/>
  <c r="I21" i="96" s="1"/>
  <c r="R20" i="96"/>
  <c r="Q20" i="96"/>
  <c r="M20" i="96"/>
  <c r="L20" i="96"/>
  <c r="I20" i="96"/>
  <c r="H20" i="96"/>
  <c r="G20" i="96"/>
  <c r="R19" i="96"/>
  <c r="Q19" i="96"/>
  <c r="M19" i="96"/>
  <c r="L19" i="96"/>
  <c r="H19" i="96"/>
  <c r="I19" i="96" s="1"/>
  <c r="G19" i="96"/>
  <c r="P18" i="96"/>
  <c r="O18" i="96"/>
  <c r="M18" i="96"/>
  <c r="K18" i="96"/>
  <c r="J18" i="96"/>
  <c r="J10" i="96" s="1"/>
  <c r="F18" i="96"/>
  <c r="E18" i="96"/>
  <c r="R17" i="96"/>
  <c r="S17" i="96" s="1"/>
  <c r="Q17" i="96"/>
  <c r="N17" i="96"/>
  <c r="M17" i="96"/>
  <c r="L17" i="96"/>
  <c r="L11" i="96" s="1"/>
  <c r="H17" i="96"/>
  <c r="G17" i="96"/>
  <c r="T17" i="96" s="1"/>
  <c r="R16" i="96"/>
  <c r="Q16" i="96"/>
  <c r="M16" i="96"/>
  <c r="N16" i="96" s="1"/>
  <c r="L16" i="96"/>
  <c r="H16" i="96"/>
  <c r="G16" i="96"/>
  <c r="T16" i="96" s="1"/>
  <c r="T15" i="96"/>
  <c r="R15" i="96"/>
  <c r="S15" i="96" s="1"/>
  <c r="M15" i="96"/>
  <c r="N15" i="96" s="1"/>
  <c r="I15" i="96"/>
  <c r="H15" i="96"/>
  <c r="T14" i="96"/>
  <c r="R14" i="96"/>
  <c r="S14" i="96" s="1"/>
  <c r="M14" i="96"/>
  <c r="H14" i="96"/>
  <c r="I14" i="96" s="1"/>
  <c r="T13" i="96"/>
  <c r="R13" i="96"/>
  <c r="S13" i="96" s="1"/>
  <c r="N13" i="96"/>
  <c r="M13" i="96"/>
  <c r="H13" i="96"/>
  <c r="T12" i="96"/>
  <c r="S12" i="96"/>
  <c r="R12" i="96"/>
  <c r="M12" i="96"/>
  <c r="N12" i="96" s="1"/>
  <c r="H12" i="96"/>
  <c r="P11" i="96"/>
  <c r="O11" i="96"/>
  <c r="O10" i="96" s="1"/>
  <c r="O9" i="96" s="1"/>
  <c r="O7" i="96" s="1"/>
  <c r="K11" i="96"/>
  <c r="J11" i="96"/>
  <c r="F11" i="96"/>
  <c r="E11" i="96"/>
  <c r="M30" i="95"/>
  <c r="H30" i="95"/>
  <c r="M15" i="95"/>
  <c r="H15" i="95"/>
  <c r="R78" i="95"/>
  <c r="Q78" i="95"/>
  <c r="M78" i="95"/>
  <c r="L78" i="95"/>
  <c r="H78" i="95"/>
  <c r="G78" i="95"/>
  <c r="R77" i="95"/>
  <c r="Q77" i="95"/>
  <c r="Q75" i="95" s="1"/>
  <c r="M77" i="95"/>
  <c r="L77" i="95"/>
  <c r="N77" i="95" s="1"/>
  <c r="H77" i="95"/>
  <c r="G77" i="95"/>
  <c r="G75" i="95" s="1"/>
  <c r="G70" i="95" s="1"/>
  <c r="R76" i="95"/>
  <c r="S76" i="95" s="1"/>
  <c r="Q76" i="95"/>
  <c r="M76" i="95"/>
  <c r="L76" i="95"/>
  <c r="H76" i="95"/>
  <c r="G76" i="95"/>
  <c r="R75" i="95"/>
  <c r="R70" i="95" s="1"/>
  <c r="P75" i="95"/>
  <c r="O75" i="95"/>
  <c r="L75" i="95"/>
  <c r="K75" i="95"/>
  <c r="J75" i="95"/>
  <c r="F75" i="95"/>
  <c r="E75" i="95"/>
  <c r="U74" i="95"/>
  <c r="R74" i="95"/>
  <c r="Q74" i="95"/>
  <c r="S74" i="95" s="1"/>
  <c r="M74" i="95"/>
  <c r="L74" i="95"/>
  <c r="H74" i="95"/>
  <c r="G74" i="95"/>
  <c r="R73" i="95"/>
  <c r="Q73" i="95"/>
  <c r="S73" i="95" s="1"/>
  <c r="M73" i="95"/>
  <c r="L73" i="95"/>
  <c r="N73" i="95" s="1"/>
  <c r="H73" i="95"/>
  <c r="G73" i="95"/>
  <c r="R72" i="95"/>
  <c r="Q72" i="95"/>
  <c r="M72" i="95"/>
  <c r="M71" i="95" s="1"/>
  <c r="L72" i="95"/>
  <c r="N72" i="95" s="1"/>
  <c r="H72" i="95"/>
  <c r="U72" i="95" s="1"/>
  <c r="G72" i="95"/>
  <c r="I72" i="95" s="1"/>
  <c r="R71" i="95"/>
  <c r="P71" i="95"/>
  <c r="O71" i="95"/>
  <c r="O70" i="95" s="1"/>
  <c r="K71" i="95"/>
  <c r="J71" i="95"/>
  <c r="J70" i="95" s="1"/>
  <c r="G71" i="95"/>
  <c r="F71" i="95"/>
  <c r="E71" i="95"/>
  <c r="R69" i="95"/>
  <c r="Q69" i="95"/>
  <c r="M69" i="95"/>
  <c r="L69" i="95"/>
  <c r="H69" i="95"/>
  <c r="G69" i="95"/>
  <c r="R68" i="95"/>
  <c r="Q68" i="95"/>
  <c r="M68" i="95"/>
  <c r="L68" i="95"/>
  <c r="H68" i="95"/>
  <c r="U68" i="95" s="1"/>
  <c r="G68" i="95"/>
  <c r="R67" i="95"/>
  <c r="Q67" i="95"/>
  <c r="M67" i="95"/>
  <c r="M66" i="95" s="1"/>
  <c r="L67" i="95"/>
  <c r="H67" i="95"/>
  <c r="G67" i="95"/>
  <c r="Q66" i="95"/>
  <c r="P66" i="95"/>
  <c r="O66" i="95"/>
  <c r="K66" i="95"/>
  <c r="J66" i="95"/>
  <c r="G66" i="95"/>
  <c r="F66" i="95"/>
  <c r="E66" i="95"/>
  <c r="R65" i="95"/>
  <c r="Q65" i="95"/>
  <c r="M65" i="95"/>
  <c r="L65" i="95"/>
  <c r="H65" i="95"/>
  <c r="G65" i="95"/>
  <c r="T64" i="95"/>
  <c r="R64" i="95"/>
  <c r="Q64" i="95"/>
  <c r="S64" i="95" s="1"/>
  <c r="M64" i="95"/>
  <c r="M62" i="95" s="1"/>
  <c r="M61" i="95" s="1"/>
  <c r="L64" i="95"/>
  <c r="H64" i="95"/>
  <c r="G64" i="95"/>
  <c r="R63" i="95"/>
  <c r="Q63" i="95"/>
  <c r="S63" i="95" s="1"/>
  <c r="M63" i="95"/>
  <c r="L63" i="95"/>
  <c r="H63" i="95"/>
  <c r="U63" i="95" s="1"/>
  <c r="G63" i="95"/>
  <c r="R62" i="95"/>
  <c r="P62" i="95"/>
  <c r="O62" i="95"/>
  <c r="K62" i="95"/>
  <c r="J62" i="95"/>
  <c r="H62" i="95"/>
  <c r="G62" i="95"/>
  <c r="G61" i="95" s="1"/>
  <c r="F62" i="95"/>
  <c r="E62" i="95"/>
  <c r="O61" i="95"/>
  <c r="E61" i="95"/>
  <c r="T59" i="95"/>
  <c r="R59" i="95"/>
  <c r="Q59" i="95"/>
  <c r="S59" i="95" s="1"/>
  <c r="M59" i="95"/>
  <c r="N59" i="95" s="1"/>
  <c r="L59" i="95"/>
  <c r="H59" i="95"/>
  <c r="G59" i="95"/>
  <c r="T58" i="95"/>
  <c r="R58" i="95"/>
  <c r="Q58" i="95"/>
  <c r="S58" i="95" s="1"/>
  <c r="M58" i="95"/>
  <c r="N58" i="95" s="1"/>
  <c r="L58" i="95"/>
  <c r="H58" i="95"/>
  <c r="G58" i="95"/>
  <c r="T57" i="95"/>
  <c r="T56" i="95" s="1"/>
  <c r="R57" i="95"/>
  <c r="Q57" i="95"/>
  <c r="S57" i="95" s="1"/>
  <c r="S56" i="95" s="1"/>
  <c r="M57" i="95"/>
  <c r="L57" i="95"/>
  <c r="H57" i="95"/>
  <c r="G57" i="95"/>
  <c r="G56" i="95" s="1"/>
  <c r="R56" i="95"/>
  <c r="Q56" i="95"/>
  <c r="P56" i="95"/>
  <c r="O56" i="95"/>
  <c r="O51" i="95" s="1"/>
  <c r="L56" i="95"/>
  <c r="K56" i="95"/>
  <c r="J56" i="95"/>
  <c r="F56" i="95"/>
  <c r="E56" i="95"/>
  <c r="R55" i="95"/>
  <c r="Q55" i="95"/>
  <c r="M55" i="95"/>
  <c r="L55" i="95"/>
  <c r="H55" i="95"/>
  <c r="G55" i="95"/>
  <c r="R54" i="95"/>
  <c r="Q54" i="95"/>
  <c r="M54" i="95"/>
  <c r="L54" i="95"/>
  <c r="H54" i="95"/>
  <c r="G54" i="95"/>
  <c r="G52" i="95" s="1"/>
  <c r="G51" i="95" s="1"/>
  <c r="R53" i="95"/>
  <c r="Q53" i="95"/>
  <c r="M53" i="95"/>
  <c r="M52" i="95" s="1"/>
  <c r="L53" i="95"/>
  <c r="H53" i="95"/>
  <c r="G53" i="95"/>
  <c r="Q52" i="95"/>
  <c r="Q51" i="95" s="1"/>
  <c r="P52" i="95"/>
  <c r="O52" i="95"/>
  <c r="K52" i="95"/>
  <c r="J52" i="95"/>
  <c r="J51" i="95" s="1"/>
  <c r="J41" i="95" s="1"/>
  <c r="F52" i="95"/>
  <c r="E52" i="95"/>
  <c r="E51" i="95" s="1"/>
  <c r="R50" i="95"/>
  <c r="Q50" i="95"/>
  <c r="S50" i="95" s="1"/>
  <c r="M50" i="95"/>
  <c r="L50" i="95"/>
  <c r="N50" i="95" s="1"/>
  <c r="H50" i="95"/>
  <c r="H47" i="95" s="1"/>
  <c r="G50" i="95"/>
  <c r="R49" i="95"/>
  <c r="Q49" i="95"/>
  <c r="M49" i="95"/>
  <c r="L49" i="95"/>
  <c r="H49" i="95"/>
  <c r="G49" i="95"/>
  <c r="S48" i="95"/>
  <c r="R48" i="95"/>
  <c r="Q48" i="95"/>
  <c r="M48" i="95"/>
  <c r="L48" i="95"/>
  <c r="H48" i="95"/>
  <c r="G48" i="95"/>
  <c r="R47" i="95"/>
  <c r="R42" i="95" s="1"/>
  <c r="P47" i="95"/>
  <c r="O47" i="95"/>
  <c r="L47" i="95"/>
  <c r="K47" i="95"/>
  <c r="J47" i="95"/>
  <c r="F47" i="95"/>
  <c r="E47" i="95"/>
  <c r="R46" i="95"/>
  <c r="Q46" i="95"/>
  <c r="S46" i="95" s="1"/>
  <c r="M46" i="95"/>
  <c r="N46" i="95" s="1"/>
  <c r="L46" i="95"/>
  <c r="H46" i="95"/>
  <c r="U46" i="95" s="1"/>
  <c r="G46" i="95"/>
  <c r="R45" i="95"/>
  <c r="Q45" i="95"/>
  <c r="S45" i="95" s="1"/>
  <c r="M45" i="95"/>
  <c r="L45" i="95"/>
  <c r="H45" i="95"/>
  <c r="U45" i="95" s="1"/>
  <c r="G45" i="95"/>
  <c r="R44" i="95"/>
  <c r="Q44" i="95"/>
  <c r="S44" i="95" s="1"/>
  <c r="S43" i="95" s="1"/>
  <c r="M44" i="95"/>
  <c r="M43" i="95" s="1"/>
  <c r="L44" i="95"/>
  <c r="H44" i="95"/>
  <c r="U44" i="95" s="1"/>
  <c r="U43" i="95" s="1"/>
  <c r="G44" i="95"/>
  <c r="R43" i="95"/>
  <c r="P43" i="95"/>
  <c r="O43" i="95"/>
  <c r="O42" i="95" s="1"/>
  <c r="L43" i="95"/>
  <c r="L42" i="95" s="1"/>
  <c r="K43" i="95"/>
  <c r="J43" i="95"/>
  <c r="G43" i="95"/>
  <c r="F43" i="95"/>
  <c r="E43" i="95"/>
  <c r="J42" i="95"/>
  <c r="T39" i="95"/>
  <c r="R39" i="95"/>
  <c r="Q39" i="95"/>
  <c r="M39" i="95"/>
  <c r="L39" i="95"/>
  <c r="H39" i="95"/>
  <c r="G39" i="95"/>
  <c r="T38" i="95"/>
  <c r="R38" i="95"/>
  <c r="Q38" i="95"/>
  <c r="M38" i="95"/>
  <c r="L38" i="95"/>
  <c r="N38" i="95" s="1"/>
  <c r="H38" i="95"/>
  <c r="G38" i="95"/>
  <c r="T37" i="95"/>
  <c r="R37" i="95"/>
  <c r="Q37" i="95"/>
  <c r="M37" i="95"/>
  <c r="M33" i="95" s="1"/>
  <c r="L37" i="95"/>
  <c r="H37" i="95"/>
  <c r="G37" i="95"/>
  <c r="T36" i="95"/>
  <c r="R36" i="95"/>
  <c r="Q36" i="95"/>
  <c r="M36" i="95"/>
  <c r="L36" i="95"/>
  <c r="N36" i="95" s="1"/>
  <c r="H36" i="95"/>
  <c r="G36" i="95"/>
  <c r="T35" i="95"/>
  <c r="R35" i="95"/>
  <c r="Q35" i="95"/>
  <c r="M35" i="95"/>
  <c r="L35" i="95"/>
  <c r="H35" i="95"/>
  <c r="G35" i="95"/>
  <c r="R34" i="95"/>
  <c r="Q34" i="95"/>
  <c r="M34" i="95"/>
  <c r="L34" i="95"/>
  <c r="H34" i="95"/>
  <c r="G34" i="95"/>
  <c r="R33" i="95"/>
  <c r="Q33" i="95"/>
  <c r="P33" i="95"/>
  <c r="O33" i="95"/>
  <c r="O25" i="95" s="1"/>
  <c r="K33" i="95"/>
  <c r="J33" i="95"/>
  <c r="G33" i="95"/>
  <c r="F33" i="95"/>
  <c r="E33" i="95"/>
  <c r="R32" i="95"/>
  <c r="Q32" i="95"/>
  <c r="M32" i="95"/>
  <c r="L32" i="95"/>
  <c r="N32" i="95" s="1"/>
  <c r="H32" i="95"/>
  <c r="G32" i="95"/>
  <c r="R31" i="95"/>
  <c r="S31" i="95" s="1"/>
  <c r="Q31" i="95"/>
  <c r="M31" i="95"/>
  <c r="L31" i="95"/>
  <c r="H31" i="95"/>
  <c r="G31" i="95"/>
  <c r="R30" i="95"/>
  <c r="S30" i="95" s="1"/>
  <c r="T29" i="95"/>
  <c r="R29" i="95"/>
  <c r="S29" i="95" s="1"/>
  <c r="N29" i="95"/>
  <c r="M29" i="95"/>
  <c r="U29" i="95" s="1"/>
  <c r="V29" i="95" s="1"/>
  <c r="H29" i="95"/>
  <c r="I29" i="95" s="1"/>
  <c r="T28" i="95"/>
  <c r="R28" i="95"/>
  <c r="S28" i="95" s="1"/>
  <c r="M28" i="95"/>
  <c r="H28" i="95"/>
  <c r="I28" i="95" s="1"/>
  <c r="T27" i="95"/>
  <c r="R27" i="95"/>
  <c r="S27" i="95" s="1"/>
  <c r="N27" i="95"/>
  <c r="M27" i="95"/>
  <c r="U27" i="95" s="1"/>
  <c r="H27" i="95"/>
  <c r="I27" i="95" s="1"/>
  <c r="Q26" i="95"/>
  <c r="P26" i="95"/>
  <c r="O26" i="95"/>
  <c r="L26" i="95"/>
  <c r="K26" i="95"/>
  <c r="K25" i="95" s="1"/>
  <c r="J26" i="95"/>
  <c r="F26" i="95"/>
  <c r="F25" i="95" s="1"/>
  <c r="E26" i="95"/>
  <c r="E25" i="95" s="1"/>
  <c r="Q25" i="95"/>
  <c r="P25" i="95"/>
  <c r="R24" i="95"/>
  <c r="Q24" i="95"/>
  <c r="M24" i="95"/>
  <c r="L24" i="95"/>
  <c r="H24" i="95"/>
  <c r="G24" i="95"/>
  <c r="I24" i="95" s="1"/>
  <c r="R23" i="95"/>
  <c r="Q23" i="95"/>
  <c r="M23" i="95"/>
  <c r="L23" i="95"/>
  <c r="H23" i="95"/>
  <c r="U23" i="95" s="1"/>
  <c r="G23" i="95"/>
  <c r="R22" i="95"/>
  <c r="Q22" i="95"/>
  <c r="S22" i="95" s="1"/>
  <c r="M22" i="95"/>
  <c r="L22" i="95"/>
  <c r="H22" i="95"/>
  <c r="G22" i="95"/>
  <c r="I22" i="95" s="1"/>
  <c r="R21" i="95"/>
  <c r="Q21" i="95"/>
  <c r="M21" i="95"/>
  <c r="L21" i="95"/>
  <c r="H21" i="95"/>
  <c r="U21" i="95" s="1"/>
  <c r="G21" i="95"/>
  <c r="R20" i="95"/>
  <c r="Q20" i="95"/>
  <c r="Q18" i="95" s="1"/>
  <c r="Q10" i="95" s="1"/>
  <c r="M20" i="95"/>
  <c r="L20" i="95"/>
  <c r="H20" i="95"/>
  <c r="G20" i="95"/>
  <c r="R19" i="95"/>
  <c r="R18" i="95" s="1"/>
  <c r="Q19" i="95"/>
  <c r="M19" i="95"/>
  <c r="L19" i="95"/>
  <c r="H19" i="95"/>
  <c r="U19" i="95" s="1"/>
  <c r="G19" i="95"/>
  <c r="P18" i="95"/>
  <c r="O18" i="95"/>
  <c r="K18" i="95"/>
  <c r="J18" i="95"/>
  <c r="J10" i="95" s="1"/>
  <c r="F18" i="95"/>
  <c r="E18" i="95"/>
  <c r="E10" i="95" s="1"/>
  <c r="E9" i="95" s="1"/>
  <c r="E7" i="95" s="1"/>
  <c r="R17" i="95"/>
  <c r="Q17" i="95"/>
  <c r="S17" i="95" s="1"/>
  <c r="N17" i="95"/>
  <c r="M17" i="95"/>
  <c r="L17" i="95"/>
  <c r="H17" i="95"/>
  <c r="G17" i="95"/>
  <c r="T17" i="95" s="1"/>
  <c r="R16" i="95"/>
  <c r="Q16" i="95"/>
  <c r="S16" i="95" s="1"/>
  <c r="N16" i="95"/>
  <c r="M16" i="95"/>
  <c r="L16" i="95"/>
  <c r="H16" i="95"/>
  <c r="G16" i="95"/>
  <c r="T16" i="95" s="1"/>
  <c r="R15" i="95"/>
  <c r="S15" i="95" s="1"/>
  <c r="T14" i="95"/>
  <c r="R14" i="95"/>
  <c r="S14" i="95" s="1"/>
  <c r="M14" i="95"/>
  <c r="N14" i="95" s="1"/>
  <c r="I14" i="95"/>
  <c r="H14" i="95"/>
  <c r="T13" i="95"/>
  <c r="R13" i="95"/>
  <c r="S13" i="95" s="1"/>
  <c r="M13" i="95"/>
  <c r="H13" i="95"/>
  <c r="I13" i="95" s="1"/>
  <c r="T12" i="95"/>
  <c r="R12" i="95"/>
  <c r="M12" i="95"/>
  <c r="N12" i="95" s="1"/>
  <c r="I12" i="95"/>
  <c r="H12" i="95"/>
  <c r="Q11" i="95"/>
  <c r="P11" i="95"/>
  <c r="O11" i="95"/>
  <c r="O10" i="95" s="1"/>
  <c r="O9" i="95" s="1"/>
  <c r="O7" i="95" s="1"/>
  <c r="L11" i="95"/>
  <c r="K11" i="95"/>
  <c r="J11" i="95"/>
  <c r="F11" i="95"/>
  <c r="E11" i="95"/>
  <c r="R29" i="94"/>
  <c r="R30" i="94"/>
  <c r="M28" i="94"/>
  <c r="M29" i="94"/>
  <c r="H28" i="94"/>
  <c r="H29" i="94"/>
  <c r="R15" i="94"/>
  <c r="M14" i="94"/>
  <c r="H14" i="94"/>
  <c r="R29" i="93"/>
  <c r="M28" i="93"/>
  <c r="H28" i="93"/>
  <c r="R12" i="93"/>
  <c r="G14" i="93"/>
  <c r="H14" i="93"/>
  <c r="H13" i="93"/>
  <c r="H12" i="93"/>
  <c r="R78" i="94"/>
  <c r="Q78" i="94"/>
  <c r="M78" i="94"/>
  <c r="L78" i="94"/>
  <c r="H78" i="94"/>
  <c r="G78" i="94"/>
  <c r="R77" i="94"/>
  <c r="Q77" i="94"/>
  <c r="Q75" i="94" s="1"/>
  <c r="M77" i="94"/>
  <c r="L77" i="94"/>
  <c r="N77" i="94" s="1"/>
  <c r="H77" i="94"/>
  <c r="G77" i="94"/>
  <c r="G75" i="94" s="1"/>
  <c r="G70" i="94" s="1"/>
  <c r="R76" i="94"/>
  <c r="S76" i="94" s="1"/>
  <c r="Q76" i="94"/>
  <c r="M76" i="94"/>
  <c r="L76" i="94"/>
  <c r="H76" i="94"/>
  <c r="G76" i="94"/>
  <c r="R75" i="94"/>
  <c r="P75" i="94"/>
  <c r="O75" i="94"/>
  <c r="L75" i="94"/>
  <c r="K75" i="94"/>
  <c r="J75" i="94"/>
  <c r="F75" i="94"/>
  <c r="E75" i="94"/>
  <c r="R74" i="94"/>
  <c r="Q74" i="94"/>
  <c r="S74" i="94" s="1"/>
  <c r="M74" i="94"/>
  <c r="L74" i="94"/>
  <c r="N74" i="94" s="1"/>
  <c r="H74" i="94"/>
  <c r="U74" i="94" s="1"/>
  <c r="G74" i="94"/>
  <c r="I74" i="94" s="1"/>
  <c r="R73" i="94"/>
  <c r="Q73" i="94"/>
  <c r="S73" i="94" s="1"/>
  <c r="M73" i="94"/>
  <c r="L73" i="94"/>
  <c r="N73" i="94" s="1"/>
  <c r="H73" i="94"/>
  <c r="U73" i="94" s="1"/>
  <c r="G73" i="94"/>
  <c r="I73" i="94" s="1"/>
  <c r="R72" i="94"/>
  <c r="Q72" i="94"/>
  <c r="S72" i="94" s="1"/>
  <c r="S71" i="94" s="1"/>
  <c r="M72" i="94"/>
  <c r="M71" i="94" s="1"/>
  <c r="L72" i="94"/>
  <c r="N72" i="94" s="1"/>
  <c r="N71" i="94" s="1"/>
  <c r="H72" i="94"/>
  <c r="U72" i="94" s="1"/>
  <c r="G72" i="94"/>
  <c r="I72" i="94" s="1"/>
  <c r="R71" i="94"/>
  <c r="Q71" i="94"/>
  <c r="P71" i="94"/>
  <c r="O71" i="94"/>
  <c r="O70" i="94" s="1"/>
  <c r="L71" i="94"/>
  <c r="L70" i="94" s="1"/>
  <c r="K71" i="94"/>
  <c r="J71" i="94"/>
  <c r="H71" i="94"/>
  <c r="G71" i="94"/>
  <c r="F71" i="94"/>
  <c r="E71" i="94"/>
  <c r="R70" i="94"/>
  <c r="J70" i="94"/>
  <c r="R69" i="94"/>
  <c r="Q69" i="94"/>
  <c r="M69" i="94"/>
  <c r="L69" i="94"/>
  <c r="H69" i="94"/>
  <c r="G69" i="94"/>
  <c r="R68" i="94"/>
  <c r="Q68" i="94"/>
  <c r="M68" i="94"/>
  <c r="L68" i="94"/>
  <c r="H68" i="94"/>
  <c r="G68" i="94"/>
  <c r="R67" i="94"/>
  <c r="R66" i="94" s="1"/>
  <c r="R61" i="94" s="1"/>
  <c r="R60" i="94" s="1"/>
  <c r="Q67" i="94"/>
  <c r="M67" i="94"/>
  <c r="M66" i="94" s="1"/>
  <c r="L67" i="94"/>
  <c r="H67" i="94"/>
  <c r="U67" i="94" s="1"/>
  <c r="G67" i="94"/>
  <c r="Q66" i="94"/>
  <c r="P66" i="94"/>
  <c r="O66" i="94"/>
  <c r="K66" i="94"/>
  <c r="J66" i="94"/>
  <c r="H66" i="94"/>
  <c r="G66" i="94"/>
  <c r="F66" i="94"/>
  <c r="E66" i="94"/>
  <c r="T65" i="94"/>
  <c r="R65" i="94"/>
  <c r="Q65" i="94"/>
  <c r="S65" i="94" s="1"/>
  <c r="M65" i="94"/>
  <c r="L65" i="94"/>
  <c r="N65" i="94" s="1"/>
  <c r="H65" i="94"/>
  <c r="G65" i="94"/>
  <c r="T64" i="94"/>
  <c r="R64" i="94"/>
  <c r="Q64" i="94"/>
  <c r="S64" i="94" s="1"/>
  <c r="M64" i="94"/>
  <c r="L64" i="94"/>
  <c r="N64" i="94" s="1"/>
  <c r="H64" i="94"/>
  <c r="G64" i="94"/>
  <c r="T63" i="94"/>
  <c r="R63" i="94"/>
  <c r="Q63" i="94"/>
  <c r="S63" i="94" s="1"/>
  <c r="S62" i="94" s="1"/>
  <c r="M63" i="94"/>
  <c r="M62" i="94" s="1"/>
  <c r="M61" i="94" s="1"/>
  <c r="L63" i="94"/>
  <c r="N63" i="94" s="1"/>
  <c r="H63" i="94"/>
  <c r="G63" i="94"/>
  <c r="T62" i="94"/>
  <c r="R62" i="94"/>
  <c r="Q62" i="94"/>
  <c r="P62" i="94"/>
  <c r="O62" i="94"/>
  <c r="O61" i="94" s="1"/>
  <c r="O60" i="94" s="1"/>
  <c r="L62" i="94"/>
  <c r="K62" i="94"/>
  <c r="J62" i="94"/>
  <c r="G62" i="94"/>
  <c r="G61" i="94" s="1"/>
  <c r="G60" i="94" s="1"/>
  <c r="F62" i="94"/>
  <c r="E62" i="94"/>
  <c r="Q61" i="94"/>
  <c r="E61" i="94"/>
  <c r="R59" i="94"/>
  <c r="Q59" i="94"/>
  <c r="S59" i="94" s="1"/>
  <c r="M59" i="94"/>
  <c r="N59" i="94" s="1"/>
  <c r="L59" i="94"/>
  <c r="H59" i="94"/>
  <c r="G59" i="94"/>
  <c r="R58" i="94"/>
  <c r="Q58" i="94"/>
  <c r="S58" i="94" s="1"/>
  <c r="M58" i="94"/>
  <c r="N58" i="94" s="1"/>
  <c r="L58" i="94"/>
  <c r="H58" i="94"/>
  <c r="U58" i="94" s="1"/>
  <c r="G58" i="94"/>
  <c r="R57" i="94"/>
  <c r="Q57" i="94"/>
  <c r="S57" i="94" s="1"/>
  <c r="S56" i="94" s="1"/>
  <c r="M57" i="94"/>
  <c r="N57" i="94" s="1"/>
  <c r="N56" i="94" s="1"/>
  <c r="L57" i="94"/>
  <c r="H57" i="94"/>
  <c r="G57" i="94"/>
  <c r="G56" i="94" s="1"/>
  <c r="R56" i="94"/>
  <c r="Q56" i="94"/>
  <c r="P56" i="94"/>
  <c r="O56" i="94"/>
  <c r="L56" i="94"/>
  <c r="K56" i="94"/>
  <c r="J56" i="94"/>
  <c r="F56" i="94"/>
  <c r="E56" i="94"/>
  <c r="R55" i="94"/>
  <c r="Q55" i="94"/>
  <c r="M55" i="94"/>
  <c r="L55" i="94"/>
  <c r="H55" i="94"/>
  <c r="G55" i="94"/>
  <c r="R54" i="94"/>
  <c r="Q54" i="94"/>
  <c r="M54" i="94"/>
  <c r="L54" i="94"/>
  <c r="H54" i="94"/>
  <c r="U54" i="94" s="1"/>
  <c r="G54" i="94"/>
  <c r="G52" i="94" s="1"/>
  <c r="G51" i="94" s="1"/>
  <c r="R53" i="94"/>
  <c r="Q53" i="94"/>
  <c r="M53" i="94"/>
  <c r="M52" i="94" s="1"/>
  <c r="L53" i="94"/>
  <c r="H53" i="94"/>
  <c r="G53" i="94"/>
  <c r="Q52" i="94"/>
  <c r="Q51" i="94" s="1"/>
  <c r="P52" i="94"/>
  <c r="O52" i="94"/>
  <c r="O51" i="94" s="1"/>
  <c r="K52" i="94"/>
  <c r="J52" i="94"/>
  <c r="F52" i="94"/>
  <c r="E52" i="94"/>
  <c r="E51" i="94"/>
  <c r="R50" i="94"/>
  <c r="Q50" i="94"/>
  <c r="S50" i="94" s="1"/>
  <c r="M50" i="94"/>
  <c r="L50" i="94"/>
  <c r="H50" i="94"/>
  <c r="G50" i="94"/>
  <c r="R49" i="94"/>
  <c r="Q49" i="94"/>
  <c r="Q47" i="94" s="1"/>
  <c r="M49" i="94"/>
  <c r="U49" i="94" s="1"/>
  <c r="L49" i="94"/>
  <c r="N49" i="94" s="1"/>
  <c r="H49" i="94"/>
  <c r="G49" i="94"/>
  <c r="R48" i="94"/>
  <c r="S48" i="94" s="1"/>
  <c r="Q48" i="94"/>
  <c r="M48" i="94"/>
  <c r="L48" i="94"/>
  <c r="H48" i="94"/>
  <c r="H47" i="94" s="1"/>
  <c r="G48" i="94"/>
  <c r="R47" i="94"/>
  <c r="P47" i="94"/>
  <c r="O47" i="94"/>
  <c r="L47" i="94"/>
  <c r="K47" i="94"/>
  <c r="J47" i="94"/>
  <c r="F47" i="94"/>
  <c r="E47" i="94"/>
  <c r="R46" i="94"/>
  <c r="Q46" i="94"/>
  <c r="S46" i="94" s="1"/>
  <c r="M46" i="94"/>
  <c r="L46" i="94"/>
  <c r="H46" i="94"/>
  <c r="U46" i="94" s="1"/>
  <c r="G46" i="94"/>
  <c r="I46" i="94" s="1"/>
  <c r="R45" i="94"/>
  <c r="Q45" i="94"/>
  <c r="S45" i="94" s="1"/>
  <c r="M45" i="94"/>
  <c r="L45" i="94"/>
  <c r="H45" i="94"/>
  <c r="U45" i="94" s="1"/>
  <c r="G45" i="94"/>
  <c r="I45" i="94" s="1"/>
  <c r="R44" i="94"/>
  <c r="Q44" i="94"/>
  <c r="S44" i="94" s="1"/>
  <c r="S43" i="94" s="1"/>
  <c r="M44" i="94"/>
  <c r="M43" i="94" s="1"/>
  <c r="L44" i="94"/>
  <c r="N44" i="94" s="1"/>
  <c r="H44" i="94"/>
  <c r="U44" i="94" s="1"/>
  <c r="U43" i="94" s="1"/>
  <c r="G44" i="94"/>
  <c r="I44" i="94" s="1"/>
  <c r="R43" i="94"/>
  <c r="Q43" i="94"/>
  <c r="P43" i="94"/>
  <c r="O43" i="94"/>
  <c r="O42" i="94" s="1"/>
  <c r="L43" i="94"/>
  <c r="L42" i="94" s="1"/>
  <c r="K43" i="94"/>
  <c r="J43" i="94"/>
  <c r="H43" i="94"/>
  <c r="H42" i="94" s="1"/>
  <c r="G43" i="94"/>
  <c r="F43" i="94"/>
  <c r="E43" i="94"/>
  <c r="R42" i="94"/>
  <c r="J42" i="94"/>
  <c r="T39" i="94"/>
  <c r="R39" i="94"/>
  <c r="Q39" i="94"/>
  <c r="S39" i="94" s="1"/>
  <c r="M39" i="94"/>
  <c r="L39" i="94"/>
  <c r="N39" i="94" s="1"/>
  <c r="H39" i="94"/>
  <c r="G39" i="94"/>
  <c r="T38" i="94"/>
  <c r="R38" i="94"/>
  <c r="Q38" i="94"/>
  <c r="S38" i="94" s="1"/>
  <c r="M38" i="94"/>
  <c r="L38" i="94"/>
  <c r="N38" i="94" s="1"/>
  <c r="H38" i="94"/>
  <c r="G38" i="94"/>
  <c r="T37" i="94"/>
  <c r="R37" i="94"/>
  <c r="Q37" i="94"/>
  <c r="S37" i="94" s="1"/>
  <c r="M37" i="94"/>
  <c r="L37" i="94"/>
  <c r="N37" i="94" s="1"/>
  <c r="H37" i="94"/>
  <c r="G37" i="94"/>
  <c r="T36" i="94"/>
  <c r="R36" i="94"/>
  <c r="Q36" i="94"/>
  <c r="S36" i="94" s="1"/>
  <c r="M36" i="94"/>
  <c r="L36" i="94"/>
  <c r="N36" i="94" s="1"/>
  <c r="H36" i="94"/>
  <c r="G36" i="94"/>
  <c r="T35" i="94"/>
  <c r="R35" i="94"/>
  <c r="Q35" i="94"/>
  <c r="S35" i="94" s="1"/>
  <c r="M35" i="94"/>
  <c r="L35" i="94"/>
  <c r="N35" i="94" s="1"/>
  <c r="H35" i="94"/>
  <c r="G35" i="94"/>
  <c r="T34" i="94"/>
  <c r="R34" i="94"/>
  <c r="Q34" i="94"/>
  <c r="S34" i="94" s="1"/>
  <c r="S33" i="94" s="1"/>
  <c r="M34" i="94"/>
  <c r="M33" i="94" s="1"/>
  <c r="L34" i="94"/>
  <c r="N34" i="94" s="1"/>
  <c r="H34" i="94"/>
  <c r="G34" i="94"/>
  <c r="T33" i="94"/>
  <c r="R33" i="94"/>
  <c r="Q33" i="94"/>
  <c r="P33" i="94"/>
  <c r="O33" i="94"/>
  <c r="L33" i="94"/>
  <c r="K33" i="94"/>
  <c r="J33" i="94"/>
  <c r="J25" i="94" s="1"/>
  <c r="G33" i="94"/>
  <c r="F33" i="94"/>
  <c r="F25" i="94" s="1"/>
  <c r="E33" i="94"/>
  <c r="R32" i="94"/>
  <c r="Q32" i="94"/>
  <c r="M32" i="94"/>
  <c r="N32" i="94" s="1"/>
  <c r="L32" i="94"/>
  <c r="H32" i="94"/>
  <c r="G32" i="94"/>
  <c r="R31" i="94"/>
  <c r="Q31" i="94"/>
  <c r="S31" i="94" s="1"/>
  <c r="M31" i="94"/>
  <c r="L31" i="94"/>
  <c r="H31" i="94"/>
  <c r="G31" i="94"/>
  <c r="S30" i="94"/>
  <c r="M30" i="94"/>
  <c r="N30" i="94" s="1"/>
  <c r="L30" i="94"/>
  <c r="H30" i="94"/>
  <c r="G30" i="94"/>
  <c r="S29" i="94"/>
  <c r="N29" i="94"/>
  <c r="U29" i="94"/>
  <c r="R28" i="94"/>
  <c r="S28" i="94" s="1"/>
  <c r="U28" i="94"/>
  <c r="I28" i="94"/>
  <c r="T27" i="94"/>
  <c r="R27" i="94"/>
  <c r="M27" i="94"/>
  <c r="N27" i="94" s="1"/>
  <c r="H27" i="94"/>
  <c r="P26" i="94"/>
  <c r="P25" i="94" s="1"/>
  <c r="O26" i="94"/>
  <c r="O25" i="94" s="1"/>
  <c r="K26" i="94"/>
  <c r="K25" i="94" s="1"/>
  <c r="J26" i="94"/>
  <c r="F26" i="94"/>
  <c r="E26" i="94"/>
  <c r="E25" i="94" s="1"/>
  <c r="R24" i="94"/>
  <c r="S24" i="94" s="1"/>
  <c r="Q24" i="94"/>
  <c r="M24" i="94"/>
  <c r="N24" i="94" s="1"/>
  <c r="L24" i="94"/>
  <c r="H24" i="94"/>
  <c r="G24" i="94"/>
  <c r="S23" i="94"/>
  <c r="R23" i="94"/>
  <c r="Q23" i="94"/>
  <c r="M23" i="94"/>
  <c r="L23" i="94"/>
  <c r="H23" i="94"/>
  <c r="G23" i="94"/>
  <c r="R22" i="94"/>
  <c r="Q22" i="94"/>
  <c r="S22" i="94" s="1"/>
  <c r="M22" i="94"/>
  <c r="N22" i="94" s="1"/>
  <c r="L22" i="94"/>
  <c r="H22" i="94"/>
  <c r="U22" i="94" s="1"/>
  <c r="G22" i="94"/>
  <c r="R21" i="94"/>
  <c r="Q21" i="94"/>
  <c r="S21" i="94" s="1"/>
  <c r="M21" i="94"/>
  <c r="L21" i="94"/>
  <c r="H21" i="94"/>
  <c r="G21" i="94"/>
  <c r="R20" i="94"/>
  <c r="S20" i="94" s="1"/>
  <c r="Q20" i="94"/>
  <c r="M20" i="94"/>
  <c r="N20" i="94" s="1"/>
  <c r="L20" i="94"/>
  <c r="H20" i="94"/>
  <c r="G20" i="94"/>
  <c r="S19" i="94"/>
  <c r="R19" i="94"/>
  <c r="R18" i="94" s="1"/>
  <c r="Q19" i="94"/>
  <c r="M19" i="94"/>
  <c r="L19" i="94"/>
  <c r="L18" i="94" s="1"/>
  <c r="H19" i="94"/>
  <c r="G19" i="94"/>
  <c r="G18" i="94" s="1"/>
  <c r="Q18" i="94"/>
  <c r="P18" i="94"/>
  <c r="O18" i="94"/>
  <c r="K18" i="94"/>
  <c r="J18" i="94"/>
  <c r="F18" i="94"/>
  <c r="E18" i="94"/>
  <c r="R17" i="94"/>
  <c r="Q17" i="94"/>
  <c r="S17" i="94" s="1"/>
  <c r="M17" i="94"/>
  <c r="L17" i="94"/>
  <c r="N17" i="94" s="1"/>
  <c r="H17" i="94"/>
  <c r="U17" i="94" s="1"/>
  <c r="G17" i="94"/>
  <c r="I17" i="94" s="1"/>
  <c r="R16" i="94"/>
  <c r="Q16" i="94"/>
  <c r="S16" i="94" s="1"/>
  <c r="M16" i="94"/>
  <c r="L16" i="94"/>
  <c r="N16" i="94" s="1"/>
  <c r="H16" i="94"/>
  <c r="U16" i="94" s="1"/>
  <c r="G16" i="94"/>
  <c r="I16" i="94" s="1"/>
  <c r="M15" i="94"/>
  <c r="L15" i="94"/>
  <c r="N15" i="94" s="1"/>
  <c r="H15" i="94"/>
  <c r="I15" i="94" s="1"/>
  <c r="G15" i="94"/>
  <c r="R14" i="94"/>
  <c r="S14" i="94" s="1"/>
  <c r="N14" i="94"/>
  <c r="I14" i="94"/>
  <c r="T14" i="94"/>
  <c r="T13" i="94"/>
  <c r="R13" i="94"/>
  <c r="S13" i="94" s="1"/>
  <c r="M13" i="94"/>
  <c r="H13" i="94"/>
  <c r="I13" i="94" s="1"/>
  <c r="T12" i="94"/>
  <c r="R12" i="94"/>
  <c r="S12" i="94" s="1"/>
  <c r="M12" i="94"/>
  <c r="U12" i="94" s="1"/>
  <c r="H12" i="94"/>
  <c r="I12" i="94" s="1"/>
  <c r="P11" i="94"/>
  <c r="O11" i="94"/>
  <c r="O10" i="94" s="1"/>
  <c r="O9" i="94" s="1"/>
  <c r="O7" i="94" s="1"/>
  <c r="K11" i="94"/>
  <c r="J11" i="94"/>
  <c r="G11" i="94"/>
  <c r="F11" i="94"/>
  <c r="E11" i="94"/>
  <c r="E10" i="94"/>
  <c r="R13" i="80"/>
  <c r="R12" i="80"/>
  <c r="AR14" i="97" l="1"/>
  <c r="AR13" i="97" s="1"/>
  <c r="AR11" i="97" s="1"/>
  <c r="AR10" i="97" s="1"/>
  <c r="AL15" i="97"/>
  <c r="AL14" i="97" s="1"/>
  <c r="AL13" i="97" s="1"/>
  <c r="AL11" i="97" s="1"/>
  <c r="AI13" i="97"/>
  <c r="AI11" i="97" s="1"/>
  <c r="AI10" i="97" s="1"/>
  <c r="N10" i="97"/>
  <c r="AZ18" i="97"/>
  <c r="AZ13" i="97" s="1"/>
  <c r="AZ11" i="97" s="1"/>
  <c r="AZ10" i="97" s="1"/>
  <c r="AT19" i="97"/>
  <c r="AT18" i="97" s="1"/>
  <c r="AT13" i="97" s="1"/>
  <c r="AT11" i="97" s="1"/>
  <c r="AT10" i="97" s="1"/>
  <c r="AD15" i="97"/>
  <c r="AD14" i="97" s="1"/>
  <c r="AD13" i="97" s="1"/>
  <c r="AD11" i="97" s="1"/>
  <c r="AD10" i="97" s="1"/>
  <c r="AQ31" i="97"/>
  <c r="AQ25" i="97" s="1"/>
  <c r="AQ12" i="97" s="1"/>
  <c r="AQ10" i="97" s="1"/>
  <c r="AL32" i="97"/>
  <c r="AL31" i="97" s="1"/>
  <c r="AL25" i="97" s="1"/>
  <c r="AL12" i="97" s="1"/>
  <c r="P10" i="97"/>
  <c r="N33" i="94"/>
  <c r="M51" i="94"/>
  <c r="H70" i="94"/>
  <c r="I71" i="94"/>
  <c r="I43" i="94"/>
  <c r="N62" i="94"/>
  <c r="U71" i="94"/>
  <c r="E9" i="94"/>
  <c r="E7" i="94" s="1"/>
  <c r="U32" i="95"/>
  <c r="V32" i="95" s="1"/>
  <c r="Q47" i="95"/>
  <c r="S49" i="95"/>
  <c r="N63" i="95"/>
  <c r="L62" i="95"/>
  <c r="T63" i="95"/>
  <c r="S65" i="95"/>
  <c r="Q62" i="95"/>
  <c r="Q61" i="95" s="1"/>
  <c r="T65" i="95"/>
  <c r="V65" i="95" s="1"/>
  <c r="S72" i="95"/>
  <c r="S71" i="95" s="1"/>
  <c r="Q71" i="95"/>
  <c r="Q70" i="95" s="1"/>
  <c r="Q60" i="95" s="1"/>
  <c r="U12" i="96"/>
  <c r="V12" i="96" s="1"/>
  <c r="I12" i="96"/>
  <c r="J10" i="94"/>
  <c r="J9" i="94" s="1"/>
  <c r="J7" i="94" s="1"/>
  <c r="N12" i="94"/>
  <c r="T15" i="94"/>
  <c r="U21" i="94"/>
  <c r="N23" i="94"/>
  <c r="M26" i="94"/>
  <c r="M25" i="94" s="1"/>
  <c r="E42" i="94"/>
  <c r="N50" i="94"/>
  <c r="I53" i="94"/>
  <c r="S53" i="94"/>
  <c r="I55" i="94"/>
  <c r="M56" i="94"/>
  <c r="I64" i="94"/>
  <c r="I65" i="94"/>
  <c r="J61" i="94"/>
  <c r="J60" i="94" s="1"/>
  <c r="I68" i="94"/>
  <c r="S68" i="94"/>
  <c r="E70" i="94"/>
  <c r="E60" i="94" s="1"/>
  <c r="U14" i="95"/>
  <c r="I20" i="95"/>
  <c r="G18" i="95"/>
  <c r="Q9" i="95"/>
  <c r="Q7" i="95" s="1"/>
  <c r="N35" i="95"/>
  <c r="N39" i="95"/>
  <c r="Q43" i="95"/>
  <c r="Q42" i="95" s="1"/>
  <c r="Q41" i="95" s="1"/>
  <c r="I45" i="95"/>
  <c r="N37" i="96"/>
  <c r="L33" i="96"/>
  <c r="I72" i="96"/>
  <c r="I71" i="96" s="1"/>
  <c r="G71" i="96"/>
  <c r="Q42" i="94"/>
  <c r="Q41" i="94" s="1"/>
  <c r="R10" i="95"/>
  <c r="R9" i="95" s="1"/>
  <c r="R7" i="95" s="1"/>
  <c r="R6" i="95" s="1"/>
  <c r="R11" i="94"/>
  <c r="R10" i="94" s="1"/>
  <c r="R9" i="94" s="1"/>
  <c r="R7" i="94" s="1"/>
  <c r="H18" i="94"/>
  <c r="Q26" i="94"/>
  <c r="Q25" i="94" s="1"/>
  <c r="U36" i="94"/>
  <c r="S49" i="94"/>
  <c r="S47" i="94" s="1"/>
  <c r="S42" i="94" s="1"/>
  <c r="U50" i="94"/>
  <c r="H52" i="94"/>
  <c r="U53" i="94"/>
  <c r="T57" i="94"/>
  <c r="T56" i="94" s="1"/>
  <c r="T58" i="94"/>
  <c r="T59" i="94"/>
  <c r="U64" i="94"/>
  <c r="U65" i="94"/>
  <c r="V65" i="94" s="1"/>
  <c r="U68" i="94"/>
  <c r="U76" i="94"/>
  <c r="H75" i="94"/>
  <c r="S77" i="94"/>
  <c r="R11" i="95"/>
  <c r="H18" i="95"/>
  <c r="M18" i="95"/>
  <c r="L33" i="95"/>
  <c r="L25" i="95" s="1"/>
  <c r="N34" i="95"/>
  <c r="T34" i="95"/>
  <c r="T33" i="95" s="1"/>
  <c r="N74" i="95"/>
  <c r="N71" i="95" s="1"/>
  <c r="L71" i="95"/>
  <c r="L70" i="95" s="1"/>
  <c r="T55" i="96"/>
  <c r="I55" i="96"/>
  <c r="G52" i="96"/>
  <c r="G51" i="96" s="1"/>
  <c r="I58" i="96"/>
  <c r="G56" i="96"/>
  <c r="T58" i="96"/>
  <c r="S68" i="96"/>
  <c r="S66" i="96" s="1"/>
  <c r="S61" i="96" s="1"/>
  <c r="Q66" i="96"/>
  <c r="S18" i="94"/>
  <c r="Q70" i="94"/>
  <c r="Q60" i="94" s="1"/>
  <c r="Q40" i="94" s="1"/>
  <c r="Q8" i="94" s="1"/>
  <c r="U15" i="94"/>
  <c r="U35" i="94"/>
  <c r="V35" i="94" s="1"/>
  <c r="U37" i="94"/>
  <c r="U38" i="94"/>
  <c r="L11" i="94"/>
  <c r="L10" i="94" s="1"/>
  <c r="T16" i="94"/>
  <c r="V16" i="94" s="1"/>
  <c r="T17" i="94"/>
  <c r="N21" i="94"/>
  <c r="N31" i="94"/>
  <c r="I32" i="94"/>
  <c r="T44" i="94"/>
  <c r="T45" i="94"/>
  <c r="V45" i="94" s="1"/>
  <c r="N45" i="94"/>
  <c r="T46" i="94"/>
  <c r="V46" i="94" s="1"/>
  <c r="N46" i="94"/>
  <c r="N48" i="94"/>
  <c r="J51" i="94"/>
  <c r="J41" i="94" s="1"/>
  <c r="J40" i="94" s="1"/>
  <c r="J8" i="94" s="1"/>
  <c r="I54" i="94"/>
  <c r="S54" i="94"/>
  <c r="I67" i="94"/>
  <c r="S67" i="94"/>
  <c r="I69" i="94"/>
  <c r="I66" i="94" s="1"/>
  <c r="N76" i="94"/>
  <c r="S78" i="94"/>
  <c r="U12" i="95"/>
  <c r="S12" i="95"/>
  <c r="S11" i="95" s="1"/>
  <c r="R26" i="95"/>
  <c r="R25" i="95" s="1"/>
  <c r="N31" i="95"/>
  <c r="T31" i="95"/>
  <c r="V31" i="95" s="1"/>
  <c r="N37" i="95"/>
  <c r="H43" i="95"/>
  <c r="H42" i="95" s="1"/>
  <c r="I44" i="95"/>
  <c r="I46" i="95"/>
  <c r="U54" i="95"/>
  <c r="H52" i="95"/>
  <c r="M56" i="95"/>
  <c r="M51" i="95" s="1"/>
  <c r="N57" i="95"/>
  <c r="N56" i="95" s="1"/>
  <c r="H61" i="95"/>
  <c r="H71" i="95"/>
  <c r="U73" i="95"/>
  <c r="U71" i="95" s="1"/>
  <c r="U14" i="96"/>
  <c r="Q11" i="96"/>
  <c r="Q10" i="96" s="1"/>
  <c r="S16" i="96"/>
  <c r="S19" i="96"/>
  <c r="Q18" i="96"/>
  <c r="U20" i="96"/>
  <c r="R18" i="96"/>
  <c r="U50" i="96"/>
  <c r="H47" i="96"/>
  <c r="H42" i="96" s="1"/>
  <c r="S50" i="96"/>
  <c r="R47" i="96"/>
  <c r="R42" i="96" s="1"/>
  <c r="R41" i="96" s="1"/>
  <c r="R40" i="96" s="1"/>
  <c r="R8" i="96" s="1"/>
  <c r="R62" i="96"/>
  <c r="R61" i="96" s="1"/>
  <c r="R60" i="96" s="1"/>
  <c r="S64" i="96"/>
  <c r="S62" i="96" s="1"/>
  <c r="V14" i="95"/>
  <c r="H11" i="95"/>
  <c r="H10" i="95" s="1"/>
  <c r="U17" i="95"/>
  <c r="U20" i="95"/>
  <c r="U22" i="95"/>
  <c r="E42" i="95"/>
  <c r="E41" i="95" s="1"/>
  <c r="U49" i="95"/>
  <c r="E60" i="95"/>
  <c r="U67" i="95"/>
  <c r="R66" i="95"/>
  <c r="R61" i="95" s="1"/>
  <c r="R60" i="95" s="1"/>
  <c r="U69" i="95"/>
  <c r="U66" i="95" s="1"/>
  <c r="S77" i="95"/>
  <c r="S75" i="95" s="1"/>
  <c r="S70" i="95" s="1"/>
  <c r="H11" i="96"/>
  <c r="H10" i="96" s="1"/>
  <c r="T11" i="96"/>
  <c r="U16" i="96"/>
  <c r="V16" i="96" s="1"/>
  <c r="H18" i="96"/>
  <c r="I18" i="96"/>
  <c r="U22" i="96"/>
  <c r="S33" i="96"/>
  <c r="U53" i="96"/>
  <c r="U52" i="96" s="1"/>
  <c r="R52" i="96"/>
  <c r="R51" i="96" s="1"/>
  <c r="O61" i="96"/>
  <c r="N64" i="96"/>
  <c r="N62" i="96" s="1"/>
  <c r="L62" i="96"/>
  <c r="S65" i="96"/>
  <c r="Q62" i="96"/>
  <c r="E60" i="96"/>
  <c r="N73" i="96"/>
  <c r="L71" i="96"/>
  <c r="L70" i="96" s="1"/>
  <c r="I19" i="95"/>
  <c r="S19" i="95"/>
  <c r="I21" i="95"/>
  <c r="S21" i="95"/>
  <c r="I23" i="95"/>
  <c r="S23" i="95"/>
  <c r="J25" i="95"/>
  <c r="J9" i="95" s="1"/>
  <c r="J7" i="95" s="1"/>
  <c r="T32" i="95"/>
  <c r="S34" i="95"/>
  <c r="U35" i="95"/>
  <c r="S35" i="95"/>
  <c r="U36" i="95"/>
  <c r="S36" i="95"/>
  <c r="U37" i="95"/>
  <c r="V37" i="95" s="1"/>
  <c r="S37" i="95"/>
  <c r="U38" i="95"/>
  <c r="S38" i="95"/>
  <c r="U39" i="95"/>
  <c r="S39" i="95"/>
  <c r="O41" i="95"/>
  <c r="N44" i="95"/>
  <c r="N45" i="95"/>
  <c r="U48" i="95"/>
  <c r="U53" i="95"/>
  <c r="R52" i="95"/>
  <c r="R51" i="95" s="1"/>
  <c r="R41" i="95" s="1"/>
  <c r="R40" i="95" s="1"/>
  <c r="R8" i="95" s="1"/>
  <c r="U55" i="95"/>
  <c r="U58" i="95"/>
  <c r="U59" i="95"/>
  <c r="S62" i="95"/>
  <c r="U64" i="95"/>
  <c r="V64" i="95" s="1"/>
  <c r="N65" i="95"/>
  <c r="H66" i="95"/>
  <c r="I74" i="95"/>
  <c r="H75" i="95"/>
  <c r="S78" i="95"/>
  <c r="G11" i="96"/>
  <c r="J9" i="96"/>
  <c r="J7" i="96" s="1"/>
  <c r="G18" i="96"/>
  <c r="T35" i="96"/>
  <c r="T37" i="96"/>
  <c r="L43" i="96"/>
  <c r="N44" i="96"/>
  <c r="N43" i="96" s="1"/>
  <c r="U46" i="96"/>
  <c r="I46" i="96"/>
  <c r="I43" i="96" s="1"/>
  <c r="J41" i="96"/>
  <c r="J40" i="96" s="1"/>
  <c r="J8" i="96" s="1"/>
  <c r="Q51" i="96"/>
  <c r="T56" i="96"/>
  <c r="Q56" i="96"/>
  <c r="S57" i="96"/>
  <c r="S56" i="96" s="1"/>
  <c r="I67" i="96"/>
  <c r="I66" i="96" s="1"/>
  <c r="G66" i="96"/>
  <c r="S75" i="96"/>
  <c r="T44" i="95"/>
  <c r="T43" i="95" s="1"/>
  <c r="T45" i="95"/>
  <c r="V45" i="95" s="1"/>
  <c r="T46" i="95"/>
  <c r="V46" i="95" s="1"/>
  <c r="N48" i="95"/>
  <c r="S47" i="95"/>
  <c r="S42" i="95" s="1"/>
  <c r="I54" i="95"/>
  <c r="S54" i="95"/>
  <c r="N64" i="95"/>
  <c r="I73" i="95"/>
  <c r="I71" i="95" s="1"/>
  <c r="G60" i="95"/>
  <c r="M11" i="96"/>
  <c r="M10" i="96" s="1"/>
  <c r="N14" i="96"/>
  <c r="N11" i="96" s="1"/>
  <c r="J25" i="96"/>
  <c r="G25" i="96"/>
  <c r="Q33" i="96"/>
  <c r="Q25" i="96" s="1"/>
  <c r="Q9" i="96" s="1"/>
  <c r="Q7" i="96" s="1"/>
  <c r="R33" i="96"/>
  <c r="S37" i="96"/>
  <c r="S47" i="96"/>
  <c r="M62" i="96"/>
  <c r="M61" i="96" s="1"/>
  <c r="N63" i="96"/>
  <c r="T64" i="96"/>
  <c r="M71" i="96"/>
  <c r="N72" i="96"/>
  <c r="N71" i="96" s="1"/>
  <c r="R11" i="96"/>
  <c r="R10" i="96" s="1"/>
  <c r="U19" i="96"/>
  <c r="S22" i="96"/>
  <c r="U23" i="96"/>
  <c r="U28" i="96"/>
  <c r="U31" i="96"/>
  <c r="U34" i="96"/>
  <c r="U33" i="96" s="1"/>
  <c r="U35" i="96"/>
  <c r="U39" i="96"/>
  <c r="V39" i="96" s="1"/>
  <c r="E42" i="96"/>
  <c r="E41" i="96" s="1"/>
  <c r="O42" i="96"/>
  <c r="N50" i="96"/>
  <c r="T54" i="96"/>
  <c r="U58" i="96"/>
  <c r="I63" i="96"/>
  <c r="T63" i="96"/>
  <c r="T62" i="96" s="1"/>
  <c r="J61" i="96"/>
  <c r="J60" i="96" s="1"/>
  <c r="S67" i="96"/>
  <c r="U68" i="96"/>
  <c r="N69" i="96"/>
  <c r="O70" i="96"/>
  <c r="O60" i="96" s="1"/>
  <c r="G75" i="96"/>
  <c r="G70" i="96" s="1"/>
  <c r="V28" i="96"/>
  <c r="U36" i="96"/>
  <c r="V36" i="96" s="1"/>
  <c r="U55" i="96"/>
  <c r="M56" i="96"/>
  <c r="U59" i="96"/>
  <c r="U63" i="96"/>
  <c r="U62" i="96" s="1"/>
  <c r="U67" i="96"/>
  <c r="Q71" i="96"/>
  <c r="U76" i="96"/>
  <c r="I53" i="95"/>
  <c r="I55" i="95"/>
  <c r="I63" i="95"/>
  <c r="I64" i="95"/>
  <c r="J61" i="95"/>
  <c r="J60" i="95" s="1"/>
  <c r="J40" i="95" s="1"/>
  <c r="J8" i="95" s="1"/>
  <c r="S68" i="95"/>
  <c r="E70" i="95"/>
  <c r="U77" i="95"/>
  <c r="U15" i="96"/>
  <c r="V15" i="96" s="1"/>
  <c r="U17" i="96"/>
  <c r="E10" i="96"/>
  <c r="S20" i="96"/>
  <c r="U21" i="96"/>
  <c r="S24" i="96"/>
  <c r="U29" i="96"/>
  <c r="V29" i="96" s="1"/>
  <c r="M33" i="96"/>
  <c r="U37" i="96"/>
  <c r="V37" i="96" s="1"/>
  <c r="G43" i="96"/>
  <c r="Q47" i="96"/>
  <c r="N48" i="96"/>
  <c r="N47" i="96" s="1"/>
  <c r="N42" i="96" s="1"/>
  <c r="I54" i="96"/>
  <c r="I52" i="96" s="1"/>
  <c r="U54" i="96"/>
  <c r="N55" i="96"/>
  <c r="G62" i="96"/>
  <c r="G61" i="96" s="1"/>
  <c r="G60" i="96" s="1"/>
  <c r="I65" i="96"/>
  <c r="T65" i="96"/>
  <c r="V65" i="96" s="1"/>
  <c r="R66" i="96"/>
  <c r="S69" i="96"/>
  <c r="Q75" i="96"/>
  <c r="N76" i="96"/>
  <c r="T20" i="96"/>
  <c r="N20" i="96"/>
  <c r="T23" i="96"/>
  <c r="V23" i="96" s="1"/>
  <c r="N23" i="96"/>
  <c r="U30" i="96"/>
  <c r="V30" i="96" s="1"/>
  <c r="I30" i="96"/>
  <c r="T44" i="96"/>
  <c r="S44" i="96"/>
  <c r="Q43" i="96"/>
  <c r="Q42" i="96" s="1"/>
  <c r="U64" i="96"/>
  <c r="H62" i="96"/>
  <c r="H61" i="96" s="1"/>
  <c r="H60" i="96" s="1"/>
  <c r="S11" i="96"/>
  <c r="V14" i="96"/>
  <c r="I16" i="96"/>
  <c r="R26" i="96"/>
  <c r="R25" i="96" s="1"/>
  <c r="R9" i="96" s="1"/>
  <c r="R7" i="96" s="1"/>
  <c r="M26" i="96"/>
  <c r="M25" i="96" s="1"/>
  <c r="N28" i="96"/>
  <c r="T31" i="96"/>
  <c r="V31" i="96" s="1"/>
  <c r="N31" i="96"/>
  <c r="L26" i="96"/>
  <c r="L25" i="96" s="1"/>
  <c r="T32" i="96"/>
  <c r="V32" i="96" s="1"/>
  <c r="N32" i="96"/>
  <c r="H33" i="96"/>
  <c r="T19" i="96"/>
  <c r="N19" i="96"/>
  <c r="L18" i="96"/>
  <c r="L10" i="96" s="1"/>
  <c r="T22" i="96"/>
  <c r="N22" i="96"/>
  <c r="M9" i="96"/>
  <c r="M7" i="96" s="1"/>
  <c r="I17" i="96"/>
  <c r="V17" i="96"/>
  <c r="U26" i="96"/>
  <c r="I26" i="96"/>
  <c r="U43" i="96"/>
  <c r="I48" i="96"/>
  <c r="T48" i="96"/>
  <c r="G47" i="96"/>
  <c r="G42" i="96" s="1"/>
  <c r="G41" i="96" s="1"/>
  <c r="G40" i="96" s="1"/>
  <c r="G8" i="96" s="1"/>
  <c r="J6" i="96"/>
  <c r="T21" i="96"/>
  <c r="V21" i="96" s="1"/>
  <c r="N21" i="96"/>
  <c r="T24" i="96"/>
  <c r="V24" i="96" s="1"/>
  <c r="N24" i="96"/>
  <c r="U13" i="96"/>
  <c r="V13" i="96" s="1"/>
  <c r="I13" i="96"/>
  <c r="E9" i="96"/>
  <c r="E7" i="96" s="1"/>
  <c r="S31" i="96"/>
  <c r="S26" i="96" s="1"/>
  <c r="S25" i="96" s="1"/>
  <c r="S32" i="96"/>
  <c r="T52" i="96"/>
  <c r="T51" i="96" s="1"/>
  <c r="V53" i="96"/>
  <c r="V27" i="96"/>
  <c r="I36" i="96"/>
  <c r="T45" i="96"/>
  <c r="V45" i="96" s="1"/>
  <c r="S45" i="96"/>
  <c r="U48" i="96"/>
  <c r="N49" i="96"/>
  <c r="M51" i="96"/>
  <c r="S53" i="96"/>
  <c r="S54" i="96"/>
  <c r="S55" i="96"/>
  <c r="I57" i="96"/>
  <c r="N56" i="96"/>
  <c r="V57" i="96"/>
  <c r="I78" i="96"/>
  <c r="T78" i="96"/>
  <c r="T74" i="96"/>
  <c r="V74" i="96" s="1"/>
  <c r="S74" i="96"/>
  <c r="H26" i="96"/>
  <c r="H25" i="96" s="1"/>
  <c r="H9" i="96" s="1"/>
  <c r="H7" i="96" s="1"/>
  <c r="I37" i="96"/>
  <c r="T46" i="96"/>
  <c r="V46" i="96" s="1"/>
  <c r="S46" i="96"/>
  <c r="I50" i="96"/>
  <c r="T50" i="96"/>
  <c r="V50" i="96" s="1"/>
  <c r="U56" i="96"/>
  <c r="U51" i="96" s="1"/>
  <c r="N67" i="96"/>
  <c r="L66" i="96"/>
  <c r="T72" i="96"/>
  <c r="S72" i="96"/>
  <c r="M75" i="96"/>
  <c r="I77" i="96"/>
  <c r="T77" i="96"/>
  <c r="V77" i="96" s="1"/>
  <c r="U78" i="96"/>
  <c r="I34" i="96"/>
  <c r="N33" i="96"/>
  <c r="T34" i="96"/>
  <c r="I38" i="96"/>
  <c r="V38" i="96"/>
  <c r="M42" i="96"/>
  <c r="O41" i="96"/>
  <c r="O40" i="96" s="1"/>
  <c r="O8" i="96" s="1"/>
  <c r="O6" i="96" s="1"/>
  <c r="M47" i="96"/>
  <c r="I49" i="96"/>
  <c r="T49" i="96"/>
  <c r="V49" i="96" s="1"/>
  <c r="N53" i="96"/>
  <c r="N52" i="96" s="1"/>
  <c r="N51" i="96" s="1"/>
  <c r="L52" i="96"/>
  <c r="L51" i="96" s="1"/>
  <c r="H56" i="96"/>
  <c r="H51" i="96" s="1"/>
  <c r="I59" i="96"/>
  <c r="V59" i="96"/>
  <c r="I64" i="96"/>
  <c r="V64" i="96"/>
  <c r="T67" i="96"/>
  <c r="T68" i="96"/>
  <c r="T69" i="96"/>
  <c r="V69" i="96" s="1"/>
  <c r="T73" i="96"/>
  <c r="V73" i="96" s="1"/>
  <c r="S73" i="96"/>
  <c r="I76" i="96"/>
  <c r="T76" i="96"/>
  <c r="N78" i="96"/>
  <c r="N75" i="96" s="1"/>
  <c r="L47" i="96"/>
  <c r="L42" i="96" s="1"/>
  <c r="L41" i="96" s="1"/>
  <c r="T21" i="95"/>
  <c r="V21" i="95" s="1"/>
  <c r="N21" i="95"/>
  <c r="H26" i="95"/>
  <c r="U31" i="95"/>
  <c r="I15" i="95"/>
  <c r="G11" i="95"/>
  <c r="G10" i="95" s="1"/>
  <c r="T20" i="95"/>
  <c r="N20" i="95"/>
  <c r="T24" i="95"/>
  <c r="N24" i="95"/>
  <c r="I30" i="95"/>
  <c r="G26" i="95"/>
  <c r="G25" i="95" s="1"/>
  <c r="U34" i="95"/>
  <c r="U33" i="95" s="1"/>
  <c r="I34" i="95"/>
  <c r="M11" i="95"/>
  <c r="M10" i="95" s="1"/>
  <c r="N13" i="95"/>
  <c r="U15" i="95"/>
  <c r="T15" i="95"/>
  <c r="V15" i="95" s="1"/>
  <c r="V17" i="95"/>
  <c r="T19" i="95"/>
  <c r="N19" i="95"/>
  <c r="L18" i="95"/>
  <c r="L10" i="95" s="1"/>
  <c r="L9" i="95" s="1"/>
  <c r="L7" i="95" s="1"/>
  <c r="T23" i="95"/>
  <c r="V23" i="95" s="1"/>
  <c r="N23" i="95"/>
  <c r="M26" i="95"/>
  <c r="M25" i="95" s="1"/>
  <c r="N28" i="95"/>
  <c r="U30" i="95"/>
  <c r="T30" i="95"/>
  <c r="H33" i="95"/>
  <c r="U16" i="95"/>
  <c r="V16" i="95" s="1"/>
  <c r="I16" i="95"/>
  <c r="U24" i="95"/>
  <c r="T26" i="95"/>
  <c r="T25" i="95" s="1"/>
  <c r="V12" i="95"/>
  <c r="N15" i="95"/>
  <c r="I17" i="95"/>
  <c r="S20" i="95"/>
  <c r="S18" i="95" s="1"/>
  <c r="T22" i="95"/>
  <c r="V22" i="95" s="1"/>
  <c r="N22" i="95"/>
  <c r="S24" i="95"/>
  <c r="V27" i="95"/>
  <c r="N30" i="95"/>
  <c r="I31" i="95"/>
  <c r="I48" i="95"/>
  <c r="T48" i="95"/>
  <c r="G47" i="95"/>
  <c r="G42" i="95" s="1"/>
  <c r="G41" i="95" s="1"/>
  <c r="G40" i="95" s="1"/>
  <c r="G8" i="95" s="1"/>
  <c r="U57" i="95"/>
  <c r="H56" i="95"/>
  <c r="H51" i="95" s="1"/>
  <c r="H41" i="95" s="1"/>
  <c r="U13" i="95"/>
  <c r="V13" i="95" s="1"/>
  <c r="U28" i="95"/>
  <c r="V28" i="95" s="1"/>
  <c r="I32" i="95"/>
  <c r="S32" i="95"/>
  <c r="S26" i="95" s="1"/>
  <c r="N49" i="95"/>
  <c r="N47" i="95" s="1"/>
  <c r="I52" i="95"/>
  <c r="S53" i="95"/>
  <c r="T55" i="95"/>
  <c r="N55" i="95"/>
  <c r="L61" i="95"/>
  <c r="L60" i="95" s="1"/>
  <c r="U65" i="95"/>
  <c r="I65" i="95"/>
  <c r="S67" i="95"/>
  <c r="T69" i="95"/>
  <c r="V69" i="95" s="1"/>
  <c r="N69" i="95"/>
  <c r="N76" i="95"/>
  <c r="I78" i="95"/>
  <c r="T78" i="95"/>
  <c r="V35" i="95"/>
  <c r="V36" i="95"/>
  <c r="V38" i="95"/>
  <c r="V39" i="95"/>
  <c r="L41" i="95"/>
  <c r="I50" i="95"/>
  <c r="T50" i="95"/>
  <c r="U52" i="95"/>
  <c r="T54" i="95"/>
  <c r="N54" i="95"/>
  <c r="V57" i="95"/>
  <c r="V58" i="95"/>
  <c r="V59" i="95"/>
  <c r="T68" i="95"/>
  <c r="V68" i="95" s="1"/>
  <c r="N68" i="95"/>
  <c r="U76" i="95"/>
  <c r="M75" i="95"/>
  <c r="M70" i="95" s="1"/>
  <c r="M60" i="95" s="1"/>
  <c r="I77" i="95"/>
  <c r="T77" i="95"/>
  <c r="V77" i="95" s="1"/>
  <c r="U78" i="95"/>
  <c r="I35" i="95"/>
  <c r="I36" i="95"/>
  <c r="I37" i="95"/>
  <c r="I38" i="95"/>
  <c r="I39" i="95"/>
  <c r="N43" i="95"/>
  <c r="M47" i="95"/>
  <c r="M42" i="95" s="1"/>
  <c r="M41" i="95" s="1"/>
  <c r="I49" i="95"/>
  <c r="T49" i="95"/>
  <c r="V49" i="95" s="1"/>
  <c r="U50" i="95"/>
  <c r="U47" i="95" s="1"/>
  <c r="U42" i="95" s="1"/>
  <c r="T53" i="95"/>
  <c r="N53" i="95"/>
  <c r="L52" i="95"/>
  <c r="L51" i="95" s="1"/>
  <c r="S55" i="95"/>
  <c r="I57" i="95"/>
  <c r="I58" i="95"/>
  <c r="I59" i="95"/>
  <c r="O60" i="95"/>
  <c r="O40" i="95" s="1"/>
  <c r="O8" i="95" s="1"/>
  <c r="O6" i="95" s="1"/>
  <c r="V63" i="95"/>
  <c r="T67" i="95"/>
  <c r="N67" i="95"/>
  <c r="L66" i="95"/>
  <c r="S69" i="95"/>
  <c r="T72" i="95"/>
  <c r="T73" i="95"/>
  <c r="V73" i="95" s="1"/>
  <c r="T74" i="95"/>
  <c r="V74" i="95" s="1"/>
  <c r="I76" i="95"/>
  <c r="T76" i="95"/>
  <c r="N78" i="95"/>
  <c r="I67" i="95"/>
  <c r="I68" i="95"/>
  <c r="I69" i="95"/>
  <c r="G10" i="94"/>
  <c r="I21" i="94"/>
  <c r="T21" i="94"/>
  <c r="V21" i="94" s="1"/>
  <c r="U69" i="94"/>
  <c r="U66" i="94" s="1"/>
  <c r="I11" i="94"/>
  <c r="U14" i="94"/>
  <c r="M18" i="94"/>
  <c r="N19" i="94"/>
  <c r="N18" i="94" s="1"/>
  <c r="I20" i="94"/>
  <c r="T20" i="94"/>
  <c r="I24" i="94"/>
  <c r="T24" i="94"/>
  <c r="G26" i="94"/>
  <c r="G25" i="94" s="1"/>
  <c r="G9" i="94" s="1"/>
  <c r="G7" i="94" s="1"/>
  <c r="I31" i="94"/>
  <c r="T31" i="94"/>
  <c r="V31" i="94" s="1"/>
  <c r="S75" i="94"/>
  <c r="S70" i="94" s="1"/>
  <c r="M11" i="94"/>
  <c r="U13" i="94"/>
  <c r="N13" i="94"/>
  <c r="U27" i="94"/>
  <c r="I27" i="94"/>
  <c r="H26" i="94"/>
  <c r="U55" i="94"/>
  <c r="U52" i="94" s="1"/>
  <c r="U11" i="94"/>
  <c r="V12" i="94"/>
  <c r="V13" i="94"/>
  <c r="V15" i="94"/>
  <c r="V17" i="94"/>
  <c r="I19" i="94"/>
  <c r="T19" i="94"/>
  <c r="U20" i="94"/>
  <c r="I23" i="94"/>
  <c r="T23" i="94"/>
  <c r="U24" i="94"/>
  <c r="R26" i="94"/>
  <c r="R25" i="94" s="1"/>
  <c r="S27" i="94"/>
  <c r="I30" i="94"/>
  <c r="T30" i="94"/>
  <c r="U31" i="94"/>
  <c r="T32" i="94"/>
  <c r="I48" i="94"/>
  <c r="T48" i="94"/>
  <c r="G47" i="94"/>
  <c r="G42" i="94" s="1"/>
  <c r="G41" i="94" s="1"/>
  <c r="G40" i="94" s="1"/>
  <c r="G8" i="94" s="1"/>
  <c r="R52" i="94"/>
  <c r="R51" i="94" s="1"/>
  <c r="R41" i="94" s="1"/>
  <c r="R40" i="94" s="1"/>
  <c r="R8" i="94" s="1"/>
  <c r="U57" i="94"/>
  <c r="H56" i="94"/>
  <c r="H51" i="94" s="1"/>
  <c r="H41" i="94" s="1"/>
  <c r="U59" i="94"/>
  <c r="I59" i="94"/>
  <c r="U34" i="94"/>
  <c r="H33" i="94"/>
  <c r="U39" i="94"/>
  <c r="I39" i="94"/>
  <c r="V44" i="94"/>
  <c r="V43" i="94" s="1"/>
  <c r="V14" i="94"/>
  <c r="Q11" i="94"/>
  <c r="Q10" i="94" s="1"/>
  <c r="Q9" i="94" s="1"/>
  <c r="Q7" i="94" s="1"/>
  <c r="Q6" i="94" s="1"/>
  <c r="S15" i="94"/>
  <c r="S11" i="94" s="1"/>
  <c r="S10" i="94" s="1"/>
  <c r="U19" i="94"/>
  <c r="I22" i="94"/>
  <c r="T22" i="94"/>
  <c r="V22" i="94" s="1"/>
  <c r="U23" i="94"/>
  <c r="N28" i="94"/>
  <c r="L26" i="94"/>
  <c r="L25" i="94" s="1"/>
  <c r="L9" i="94" s="1"/>
  <c r="L7" i="94" s="1"/>
  <c r="I29" i="94"/>
  <c r="T29" i="94"/>
  <c r="V29" i="94" s="1"/>
  <c r="U30" i="94"/>
  <c r="T28" i="94"/>
  <c r="U32" i="94"/>
  <c r="I52" i="94"/>
  <c r="T55" i="94"/>
  <c r="N55" i="94"/>
  <c r="U63" i="94"/>
  <c r="I63" i="94"/>
  <c r="I62" i="94" s="1"/>
  <c r="T69" i="94"/>
  <c r="N69" i="94"/>
  <c r="I78" i="94"/>
  <c r="T78" i="94"/>
  <c r="H11" i="94"/>
  <c r="H10" i="94" s="1"/>
  <c r="S32" i="94"/>
  <c r="V34" i="94"/>
  <c r="V36" i="94"/>
  <c r="V37" i="94"/>
  <c r="V38" i="94"/>
  <c r="V39" i="94"/>
  <c r="E41" i="94"/>
  <c r="N47" i="94"/>
  <c r="I50" i="94"/>
  <c r="T50" i="94"/>
  <c r="V50" i="94" s="1"/>
  <c r="T54" i="94"/>
  <c r="V54" i="94" s="1"/>
  <c r="N54" i="94"/>
  <c r="V57" i="94"/>
  <c r="V58" i="94"/>
  <c r="V59" i="94"/>
  <c r="H62" i="94"/>
  <c r="H61" i="94" s="1"/>
  <c r="T68" i="94"/>
  <c r="V68" i="94" s="1"/>
  <c r="N68" i="94"/>
  <c r="M75" i="94"/>
  <c r="M70" i="94" s="1"/>
  <c r="M60" i="94" s="1"/>
  <c r="I77" i="94"/>
  <c r="T77" i="94"/>
  <c r="U78" i="94"/>
  <c r="I34" i="94"/>
  <c r="I35" i="94"/>
  <c r="I36" i="94"/>
  <c r="I37" i="94"/>
  <c r="I38" i="94"/>
  <c r="O41" i="94"/>
  <c r="O40" i="94" s="1"/>
  <c r="O8" i="94" s="1"/>
  <c r="O6" i="94" s="1"/>
  <c r="N43" i="94"/>
  <c r="U48" i="94"/>
  <c r="U47" i="94" s="1"/>
  <c r="U42" i="94" s="1"/>
  <c r="M47" i="94"/>
  <c r="M42" i="94" s="1"/>
  <c r="M41" i="94" s="1"/>
  <c r="M40" i="94" s="1"/>
  <c r="M8" i="94" s="1"/>
  <c r="I49" i="94"/>
  <c r="T49" i="94"/>
  <c r="V49" i="94" s="1"/>
  <c r="T53" i="94"/>
  <c r="N53" i="94"/>
  <c r="L52" i="94"/>
  <c r="L51" i="94" s="1"/>
  <c r="L41" i="94" s="1"/>
  <c r="S55" i="94"/>
  <c r="S52" i="94" s="1"/>
  <c r="S51" i="94" s="1"/>
  <c r="I57" i="94"/>
  <c r="I58" i="94"/>
  <c r="V63" i="94"/>
  <c r="V64" i="94"/>
  <c r="T67" i="94"/>
  <c r="N67" i="94"/>
  <c r="L66" i="94"/>
  <c r="L61" i="94" s="1"/>
  <c r="L60" i="94" s="1"/>
  <c r="S69" i="94"/>
  <c r="T72" i="94"/>
  <c r="T73" i="94"/>
  <c r="V73" i="94" s="1"/>
  <c r="T74" i="94"/>
  <c r="V74" i="94" s="1"/>
  <c r="I76" i="94"/>
  <c r="T76" i="94"/>
  <c r="U77" i="94"/>
  <c r="U75" i="94" s="1"/>
  <c r="N78" i="94"/>
  <c r="N75" i="94" s="1"/>
  <c r="N70" i="94" s="1"/>
  <c r="R78" i="93"/>
  <c r="Q78" i="93"/>
  <c r="M78" i="93"/>
  <c r="L78" i="93"/>
  <c r="H78" i="93"/>
  <c r="G78" i="93"/>
  <c r="R77" i="93"/>
  <c r="S77" i="93" s="1"/>
  <c r="Q77" i="93"/>
  <c r="M77" i="93"/>
  <c r="L77" i="93"/>
  <c r="H77" i="93"/>
  <c r="G77" i="93"/>
  <c r="R76" i="93"/>
  <c r="Q76" i="93"/>
  <c r="M76" i="93"/>
  <c r="M75" i="93" s="1"/>
  <c r="L76" i="93"/>
  <c r="H76" i="93"/>
  <c r="G76" i="93"/>
  <c r="Q75" i="93"/>
  <c r="P75" i="93"/>
  <c r="O75" i="93"/>
  <c r="O70" i="93" s="1"/>
  <c r="K75" i="93"/>
  <c r="J75" i="93"/>
  <c r="J70" i="93" s="1"/>
  <c r="F75" i="93"/>
  <c r="E75" i="93"/>
  <c r="R74" i="93"/>
  <c r="Q74" i="93"/>
  <c r="S74" i="93" s="1"/>
  <c r="M74" i="93"/>
  <c r="N74" i="93" s="1"/>
  <c r="L74" i="93"/>
  <c r="H74" i="93"/>
  <c r="G74" i="93"/>
  <c r="T74" i="93" s="1"/>
  <c r="R73" i="93"/>
  <c r="Q73" i="93"/>
  <c r="N73" i="93"/>
  <c r="M73" i="93"/>
  <c r="L73" i="93"/>
  <c r="H73" i="93"/>
  <c r="G73" i="93"/>
  <c r="G71" i="93" s="1"/>
  <c r="R72" i="93"/>
  <c r="Q72" i="93"/>
  <c r="S72" i="93" s="1"/>
  <c r="N72" i="93"/>
  <c r="M72" i="93"/>
  <c r="L72" i="93"/>
  <c r="H72" i="93"/>
  <c r="U72" i="93" s="1"/>
  <c r="G72" i="93"/>
  <c r="T72" i="93" s="1"/>
  <c r="R71" i="93"/>
  <c r="Q71" i="93"/>
  <c r="P71" i="93"/>
  <c r="O71" i="93"/>
  <c r="L71" i="93"/>
  <c r="K71" i="93"/>
  <c r="J71" i="93"/>
  <c r="F71" i="93"/>
  <c r="E71" i="93"/>
  <c r="R69" i="93"/>
  <c r="Q69" i="93"/>
  <c r="M69" i="93"/>
  <c r="L69" i="93"/>
  <c r="N69" i="93" s="1"/>
  <c r="H69" i="93"/>
  <c r="I69" i="93" s="1"/>
  <c r="G69" i="93"/>
  <c r="R68" i="93"/>
  <c r="Q68" i="93"/>
  <c r="M68" i="93"/>
  <c r="L68" i="93"/>
  <c r="N68" i="93" s="1"/>
  <c r="H68" i="93"/>
  <c r="U68" i="93" s="1"/>
  <c r="G68" i="93"/>
  <c r="R67" i="93"/>
  <c r="R66" i="93" s="1"/>
  <c r="Q67" i="93"/>
  <c r="S67" i="93" s="1"/>
  <c r="M67" i="93"/>
  <c r="L67" i="93"/>
  <c r="H67" i="93"/>
  <c r="H66" i="93" s="1"/>
  <c r="G67" i="93"/>
  <c r="P66" i="93"/>
  <c r="O66" i="93"/>
  <c r="M66" i="93"/>
  <c r="K66" i="93"/>
  <c r="J66" i="93"/>
  <c r="G66" i="93"/>
  <c r="F66" i="93"/>
  <c r="E66" i="93"/>
  <c r="E61" i="93" s="1"/>
  <c r="R65" i="93"/>
  <c r="Q65" i="93"/>
  <c r="S65" i="93" s="1"/>
  <c r="N65" i="93"/>
  <c r="M65" i="93"/>
  <c r="L65" i="93"/>
  <c r="H65" i="93"/>
  <c r="U65" i="93" s="1"/>
  <c r="G65" i="93"/>
  <c r="R64" i="93"/>
  <c r="Q64" i="93"/>
  <c r="S64" i="93" s="1"/>
  <c r="N64" i="93"/>
  <c r="M64" i="93"/>
  <c r="L64" i="93"/>
  <c r="L62" i="93" s="1"/>
  <c r="H64" i="93"/>
  <c r="G64" i="93"/>
  <c r="R63" i="93"/>
  <c r="R62" i="93" s="1"/>
  <c r="Q63" i="93"/>
  <c r="S63" i="93" s="1"/>
  <c r="M63" i="93"/>
  <c r="L63" i="93"/>
  <c r="H63" i="93"/>
  <c r="G63" i="93"/>
  <c r="P62" i="93"/>
  <c r="O62" i="93"/>
  <c r="O61" i="93" s="1"/>
  <c r="O60" i="93" s="1"/>
  <c r="K62" i="93"/>
  <c r="J62" i="93"/>
  <c r="F62" i="93"/>
  <c r="E62" i="93"/>
  <c r="S59" i="93"/>
  <c r="R59" i="93"/>
  <c r="Q59" i="93"/>
  <c r="M59" i="93"/>
  <c r="N59" i="93" s="1"/>
  <c r="L59" i="93"/>
  <c r="H59" i="93"/>
  <c r="G59" i="93"/>
  <c r="S58" i="93"/>
  <c r="R58" i="93"/>
  <c r="Q58" i="93"/>
  <c r="M58" i="93"/>
  <c r="N58" i="93" s="1"/>
  <c r="L58" i="93"/>
  <c r="H58" i="93"/>
  <c r="G58" i="93"/>
  <c r="S57" i="93"/>
  <c r="S56" i="93" s="1"/>
  <c r="R57" i="93"/>
  <c r="Q57" i="93"/>
  <c r="M57" i="93"/>
  <c r="L57" i="93"/>
  <c r="L56" i="93" s="1"/>
  <c r="H57" i="93"/>
  <c r="G57" i="93"/>
  <c r="R56" i="93"/>
  <c r="Q56" i="93"/>
  <c r="P56" i="93"/>
  <c r="O56" i="93"/>
  <c r="K56" i="93"/>
  <c r="J56" i="93"/>
  <c r="H56" i="93"/>
  <c r="F56" i="93"/>
  <c r="E56" i="93"/>
  <c r="R55" i="93"/>
  <c r="Q55" i="93"/>
  <c r="S55" i="93" s="1"/>
  <c r="M55" i="93"/>
  <c r="L55" i="93"/>
  <c r="H55" i="93"/>
  <c r="U55" i="93" s="1"/>
  <c r="G55" i="93"/>
  <c r="I55" i="93" s="1"/>
  <c r="R54" i="93"/>
  <c r="Q54" i="93"/>
  <c r="S54" i="93" s="1"/>
  <c r="M54" i="93"/>
  <c r="L54" i="93"/>
  <c r="H54" i="93"/>
  <c r="G54" i="93"/>
  <c r="I54" i="93" s="1"/>
  <c r="R53" i="93"/>
  <c r="R52" i="93" s="1"/>
  <c r="R51" i="93" s="1"/>
  <c r="Q53" i="93"/>
  <c r="M53" i="93"/>
  <c r="M52" i="93" s="1"/>
  <c r="L53" i="93"/>
  <c r="I53" i="93"/>
  <c r="H53" i="93"/>
  <c r="G53" i="93"/>
  <c r="G52" i="93" s="1"/>
  <c r="P52" i="93"/>
  <c r="O52" i="93"/>
  <c r="K52" i="93"/>
  <c r="J52" i="93"/>
  <c r="J51" i="93" s="1"/>
  <c r="H52" i="93"/>
  <c r="F52" i="93"/>
  <c r="E52" i="93"/>
  <c r="E51" i="93"/>
  <c r="R50" i="93"/>
  <c r="Q50" i="93"/>
  <c r="M50" i="93"/>
  <c r="L50" i="93"/>
  <c r="H50" i="93"/>
  <c r="G50" i="93"/>
  <c r="R49" i="93"/>
  <c r="Q49" i="93"/>
  <c r="M49" i="93"/>
  <c r="L49" i="93"/>
  <c r="H49" i="93"/>
  <c r="H47" i="93" s="1"/>
  <c r="G49" i="93"/>
  <c r="R48" i="93"/>
  <c r="Q48" i="93"/>
  <c r="M48" i="93"/>
  <c r="L48" i="93"/>
  <c r="H48" i="93"/>
  <c r="G48" i="93"/>
  <c r="R47" i="93"/>
  <c r="R42" i="93" s="1"/>
  <c r="R41" i="93" s="1"/>
  <c r="Q47" i="93"/>
  <c r="P47" i="93"/>
  <c r="O47" i="93"/>
  <c r="K47" i="93"/>
  <c r="J47" i="93"/>
  <c r="J42" i="93" s="1"/>
  <c r="F47" i="93"/>
  <c r="E47" i="93"/>
  <c r="R46" i="93"/>
  <c r="Q46" i="93"/>
  <c r="S46" i="93" s="1"/>
  <c r="M46" i="93"/>
  <c r="M43" i="93" s="1"/>
  <c r="L46" i="93"/>
  <c r="H46" i="93"/>
  <c r="G46" i="93"/>
  <c r="T46" i="93" s="1"/>
  <c r="R45" i="93"/>
  <c r="Q45" i="93"/>
  <c r="N45" i="93"/>
  <c r="M45" i="93"/>
  <c r="L45" i="93"/>
  <c r="H45" i="93"/>
  <c r="G45" i="93"/>
  <c r="G43" i="93" s="1"/>
  <c r="R44" i="93"/>
  <c r="Q44" i="93"/>
  <c r="S44" i="93" s="1"/>
  <c r="N44" i="93"/>
  <c r="M44" i="93"/>
  <c r="L44" i="93"/>
  <c r="H44" i="93"/>
  <c r="U44" i="93" s="1"/>
  <c r="G44" i="93"/>
  <c r="T44" i="93" s="1"/>
  <c r="R43" i="93"/>
  <c r="Q43" i="93"/>
  <c r="P43" i="93"/>
  <c r="O43" i="93"/>
  <c r="L43" i="93"/>
  <c r="K43" i="93"/>
  <c r="J43" i="93"/>
  <c r="F43" i="93"/>
  <c r="E43" i="93"/>
  <c r="R39" i="93"/>
  <c r="S39" i="93" s="1"/>
  <c r="Q39" i="93"/>
  <c r="M39" i="93"/>
  <c r="L39" i="93"/>
  <c r="H39" i="93"/>
  <c r="G39" i="93"/>
  <c r="R38" i="93"/>
  <c r="Q38" i="93"/>
  <c r="S38" i="93" s="1"/>
  <c r="M38" i="93"/>
  <c r="L38" i="93"/>
  <c r="H38" i="93"/>
  <c r="G38" i="93"/>
  <c r="I38" i="93" s="1"/>
  <c r="R37" i="93"/>
  <c r="Q37" i="93"/>
  <c r="M37" i="93"/>
  <c r="L37" i="93"/>
  <c r="N37" i="93" s="1"/>
  <c r="H37" i="93"/>
  <c r="G37" i="93"/>
  <c r="R36" i="93"/>
  <c r="S36" i="93" s="1"/>
  <c r="Q36" i="93"/>
  <c r="M36" i="93"/>
  <c r="L36" i="93"/>
  <c r="H36" i="93"/>
  <c r="U36" i="93" s="1"/>
  <c r="G36" i="93"/>
  <c r="R35" i="93"/>
  <c r="Q35" i="93"/>
  <c r="S35" i="93" s="1"/>
  <c r="M35" i="93"/>
  <c r="L35" i="93"/>
  <c r="H35" i="93"/>
  <c r="G35" i="93"/>
  <c r="I35" i="93" s="1"/>
  <c r="R34" i="93"/>
  <c r="Q34" i="93"/>
  <c r="S34" i="93" s="1"/>
  <c r="N34" i="93"/>
  <c r="M34" i="93"/>
  <c r="L34" i="93"/>
  <c r="H34" i="93"/>
  <c r="H33" i="93" s="1"/>
  <c r="G34" i="93"/>
  <c r="P33" i="93"/>
  <c r="O33" i="93"/>
  <c r="O25" i="93" s="1"/>
  <c r="K33" i="93"/>
  <c r="J33" i="93"/>
  <c r="F33" i="93"/>
  <c r="E33" i="93"/>
  <c r="R32" i="93"/>
  <c r="Q32" i="93"/>
  <c r="S32" i="93" s="1"/>
  <c r="M32" i="93"/>
  <c r="L32" i="93"/>
  <c r="H32" i="93"/>
  <c r="G32" i="93"/>
  <c r="I32" i="93" s="1"/>
  <c r="R31" i="93"/>
  <c r="U31" i="93" s="1"/>
  <c r="Q31" i="93"/>
  <c r="M31" i="93"/>
  <c r="L31" i="93"/>
  <c r="I31" i="93"/>
  <c r="H31" i="93"/>
  <c r="G31" i="93"/>
  <c r="R30" i="93"/>
  <c r="Q30" i="93"/>
  <c r="M30" i="93"/>
  <c r="L30" i="93"/>
  <c r="H30" i="93"/>
  <c r="I30" i="93" s="1"/>
  <c r="G30" i="93"/>
  <c r="S29" i="93"/>
  <c r="M29" i="93"/>
  <c r="L29" i="93"/>
  <c r="H29" i="93"/>
  <c r="U29" i="93" s="1"/>
  <c r="G29" i="93"/>
  <c r="I29" i="93" s="1"/>
  <c r="R28" i="93"/>
  <c r="S28" i="93" s="1"/>
  <c r="N28" i="93"/>
  <c r="T27" i="93"/>
  <c r="S27" i="93"/>
  <c r="R27" i="93"/>
  <c r="M27" i="93"/>
  <c r="H27" i="93"/>
  <c r="I27" i="93" s="1"/>
  <c r="P26" i="93"/>
  <c r="O26" i="93"/>
  <c r="K26" i="93"/>
  <c r="K25" i="93" s="1"/>
  <c r="J26" i="93"/>
  <c r="J25" i="93" s="1"/>
  <c r="F26" i="93"/>
  <c r="E26" i="93"/>
  <c r="U24" i="93"/>
  <c r="R24" i="93"/>
  <c r="Q24" i="93"/>
  <c r="S24" i="93" s="1"/>
  <c r="N24" i="93"/>
  <c r="M24" i="93"/>
  <c r="L24" i="93"/>
  <c r="H24" i="93"/>
  <c r="G24" i="93"/>
  <c r="T24" i="93" s="1"/>
  <c r="R23" i="93"/>
  <c r="Q23" i="93"/>
  <c r="M23" i="93"/>
  <c r="L23" i="93"/>
  <c r="N23" i="93" s="1"/>
  <c r="H23" i="93"/>
  <c r="G23" i="93"/>
  <c r="R22" i="93"/>
  <c r="Q22" i="93"/>
  <c r="Q18" i="93" s="1"/>
  <c r="M22" i="93"/>
  <c r="L22" i="93"/>
  <c r="H22" i="93"/>
  <c r="I22" i="93" s="1"/>
  <c r="G22" i="93"/>
  <c r="R21" i="93"/>
  <c r="Q21" i="93"/>
  <c r="S21" i="93" s="1"/>
  <c r="N21" i="93"/>
  <c r="M21" i="93"/>
  <c r="L21" i="93"/>
  <c r="H21" i="93"/>
  <c r="U21" i="93" s="1"/>
  <c r="G21" i="93"/>
  <c r="R20" i="93"/>
  <c r="Q20" i="93"/>
  <c r="S20" i="93" s="1"/>
  <c r="N20" i="93"/>
  <c r="M20" i="93"/>
  <c r="L20" i="93"/>
  <c r="H20" i="93"/>
  <c r="G20" i="93"/>
  <c r="T20" i="93" s="1"/>
  <c r="R19" i="93"/>
  <c r="Q19" i="93"/>
  <c r="M19" i="93"/>
  <c r="M18" i="93" s="1"/>
  <c r="L19" i="93"/>
  <c r="H19" i="93"/>
  <c r="G19" i="93"/>
  <c r="G18" i="93" s="1"/>
  <c r="P18" i="93"/>
  <c r="O18" i="93"/>
  <c r="K18" i="93"/>
  <c r="J18" i="93"/>
  <c r="J10" i="93" s="1"/>
  <c r="J9" i="93" s="1"/>
  <c r="J7" i="93" s="1"/>
  <c r="F18" i="93"/>
  <c r="E18" i="93"/>
  <c r="R17" i="93"/>
  <c r="Q17" i="93"/>
  <c r="M17" i="93"/>
  <c r="L17" i="93"/>
  <c r="N17" i="93" s="1"/>
  <c r="H17" i="93"/>
  <c r="G17" i="93"/>
  <c r="R16" i="93"/>
  <c r="Q16" i="93"/>
  <c r="S16" i="93" s="1"/>
  <c r="M16" i="93"/>
  <c r="L16" i="93"/>
  <c r="N16" i="93" s="1"/>
  <c r="H16" i="93"/>
  <c r="U16" i="93" s="1"/>
  <c r="G16" i="93"/>
  <c r="R15" i="93"/>
  <c r="Q15" i="93"/>
  <c r="S15" i="93" s="1"/>
  <c r="N15" i="93"/>
  <c r="M15" i="93"/>
  <c r="L15" i="93"/>
  <c r="H15" i="93"/>
  <c r="G15" i="93"/>
  <c r="R14" i="93"/>
  <c r="S14" i="93"/>
  <c r="N14" i="93"/>
  <c r="M14" i="93"/>
  <c r="L14" i="93"/>
  <c r="T14" i="93" s="1"/>
  <c r="I14" i="93"/>
  <c r="R13" i="93"/>
  <c r="S13" i="93" s="1"/>
  <c r="M13" i="93"/>
  <c r="T12" i="93"/>
  <c r="S12" i="93"/>
  <c r="M12" i="93"/>
  <c r="N12" i="93" s="1"/>
  <c r="I12" i="93"/>
  <c r="P11" i="93"/>
  <c r="O11" i="93"/>
  <c r="O10" i="93" s="1"/>
  <c r="K11" i="93"/>
  <c r="J11" i="93"/>
  <c r="H11" i="93"/>
  <c r="F11" i="93"/>
  <c r="E11" i="93"/>
  <c r="R15" i="88"/>
  <c r="E23" i="90"/>
  <c r="E22" i="90"/>
  <c r="E20" i="90"/>
  <c r="E19" i="90"/>
  <c r="E16" i="90"/>
  <c r="E15" i="90"/>
  <c r="AL10" i="97" l="1"/>
  <c r="S62" i="93"/>
  <c r="R61" i="93"/>
  <c r="V74" i="93"/>
  <c r="J6" i="95"/>
  <c r="U62" i="94"/>
  <c r="T43" i="94"/>
  <c r="T11" i="94"/>
  <c r="N11" i="94"/>
  <c r="N10" i="94" s="1"/>
  <c r="N70" i="96"/>
  <c r="V62" i="96"/>
  <c r="M41" i="96"/>
  <c r="L61" i="96"/>
  <c r="L60" i="96" s="1"/>
  <c r="J6" i="94"/>
  <c r="Q40" i="95"/>
  <c r="Q8" i="95" s="1"/>
  <c r="N62" i="95"/>
  <c r="U26" i="95"/>
  <c r="U25" i="95" s="1"/>
  <c r="L40" i="96"/>
  <c r="L8" i="96" s="1"/>
  <c r="V63" i="96"/>
  <c r="Q6" i="95"/>
  <c r="I20" i="93"/>
  <c r="I24" i="93"/>
  <c r="R26" i="93"/>
  <c r="Q42" i="93"/>
  <c r="Q41" i="93" s="1"/>
  <c r="N46" i="93"/>
  <c r="S49" i="93"/>
  <c r="J61" i="93"/>
  <c r="J60" i="93" s="1"/>
  <c r="I68" i="93"/>
  <c r="U69" i="93"/>
  <c r="I72" i="93"/>
  <c r="I73" i="93"/>
  <c r="U74" i="93"/>
  <c r="U71" i="93" s="1"/>
  <c r="E10" i="93"/>
  <c r="Q11" i="93"/>
  <c r="Q10" i="93" s="1"/>
  <c r="T16" i="93"/>
  <c r="V16" i="93" s="1"/>
  <c r="E25" i="93"/>
  <c r="U27" i="93"/>
  <c r="N36" i="93"/>
  <c r="N39" i="93"/>
  <c r="H43" i="93"/>
  <c r="H42" i="93" s="1"/>
  <c r="H41" i="93" s="1"/>
  <c r="I46" i="93"/>
  <c r="H51" i="93"/>
  <c r="O51" i="93"/>
  <c r="U58" i="93"/>
  <c r="U59" i="93"/>
  <c r="Q62" i="93"/>
  <c r="U67" i="93"/>
  <c r="H71" i="93"/>
  <c r="H70" i="93" s="1"/>
  <c r="M71" i="93"/>
  <c r="M70" i="93" s="1"/>
  <c r="I74" i="93"/>
  <c r="U76" i="93"/>
  <c r="S76" i="93"/>
  <c r="S75" i="93" s="1"/>
  <c r="U78" i="93"/>
  <c r="S78" i="93"/>
  <c r="N52" i="94"/>
  <c r="N51" i="94" s="1"/>
  <c r="E40" i="94"/>
  <c r="E8" i="94" s="1"/>
  <c r="E6" i="94" s="1"/>
  <c r="S26" i="94"/>
  <c r="S25" i="94" s="1"/>
  <c r="N52" i="95"/>
  <c r="N51" i="95" s="1"/>
  <c r="V34" i="95"/>
  <c r="V33" i="95" s="1"/>
  <c r="I62" i="95"/>
  <c r="V55" i="95"/>
  <c r="U18" i="95"/>
  <c r="N18" i="95"/>
  <c r="V44" i="95"/>
  <c r="V43" i="95" s="1"/>
  <c r="I62" i="96"/>
  <c r="I61" i="96" s="1"/>
  <c r="H41" i="96"/>
  <c r="H40" i="96" s="1"/>
  <c r="H8" i="96" s="1"/>
  <c r="H6" i="96" s="1"/>
  <c r="M70" i="96"/>
  <c r="M60" i="96" s="1"/>
  <c r="N66" i="96"/>
  <c r="V56" i="96"/>
  <c r="U47" i="96"/>
  <c r="I11" i="96"/>
  <c r="I10" i="96" s="1"/>
  <c r="V22" i="96"/>
  <c r="R6" i="96"/>
  <c r="S10" i="96"/>
  <c r="S9" i="96" s="1"/>
  <c r="S7" i="96" s="1"/>
  <c r="Q41" i="96"/>
  <c r="V20" i="96"/>
  <c r="Q70" i="96"/>
  <c r="Q60" i="96" s="1"/>
  <c r="E40" i="96"/>
  <c r="E8" i="96" s="1"/>
  <c r="E6" i="96" s="1"/>
  <c r="U18" i="96"/>
  <c r="G10" i="96"/>
  <c r="G9" i="96" s="1"/>
  <c r="G7" i="96" s="1"/>
  <c r="G6" i="96" s="1"/>
  <c r="S33" i="95"/>
  <c r="S25" i="95" s="1"/>
  <c r="I18" i="95"/>
  <c r="Q61" i="96"/>
  <c r="E40" i="95"/>
  <c r="E8" i="95" s="1"/>
  <c r="E6" i="95" s="1"/>
  <c r="S18" i="96"/>
  <c r="I43" i="95"/>
  <c r="V58" i="96"/>
  <c r="R11" i="93"/>
  <c r="U43" i="93"/>
  <c r="I52" i="93"/>
  <c r="S41" i="94"/>
  <c r="I61" i="94"/>
  <c r="V24" i="94"/>
  <c r="U51" i="95"/>
  <c r="U41" i="95" s="1"/>
  <c r="I15" i="93"/>
  <c r="O9" i="93"/>
  <c r="O7" i="93" s="1"/>
  <c r="I44" i="93"/>
  <c r="I45" i="93"/>
  <c r="I43" i="93" s="1"/>
  <c r="U46" i="93"/>
  <c r="V46" i="93" s="1"/>
  <c r="I67" i="93"/>
  <c r="Q70" i="93"/>
  <c r="U70" i="94"/>
  <c r="H60" i="94"/>
  <c r="U33" i="94"/>
  <c r="L11" i="93"/>
  <c r="U13" i="93"/>
  <c r="I17" i="93"/>
  <c r="I19" i="93"/>
  <c r="R18" i="93"/>
  <c r="I23" i="93"/>
  <c r="F25" i="93"/>
  <c r="S31" i="93"/>
  <c r="U32" i="93"/>
  <c r="Q33" i="93"/>
  <c r="M33" i="93"/>
  <c r="N35" i="93"/>
  <c r="U37" i="93"/>
  <c r="N38" i="93"/>
  <c r="N33" i="93" s="1"/>
  <c r="E42" i="93"/>
  <c r="O42" i="93"/>
  <c r="U45" i="93"/>
  <c r="S48" i="93"/>
  <c r="S47" i="93" s="1"/>
  <c r="S50" i="93"/>
  <c r="U54" i="93"/>
  <c r="T67" i="93"/>
  <c r="E70" i="93"/>
  <c r="E60" i="93" s="1"/>
  <c r="U73" i="93"/>
  <c r="H75" i="93"/>
  <c r="I75" i="94"/>
  <c r="I70" i="94" s="1"/>
  <c r="S66" i="94"/>
  <c r="S61" i="94" s="1"/>
  <c r="S60" i="94" s="1"/>
  <c r="V78" i="94"/>
  <c r="N26" i="94"/>
  <c r="N25" i="94" s="1"/>
  <c r="U18" i="94"/>
  <c r="M10" i="94"/>
  <c r="M9" i="94" s="1"/>
  <c r="M7" i="94" s="1"/>
  <c r="M6" i="94" s="1"/>
  <c r="G6" i="94"/>
  <c r="N66" i="95"/>
  <c r="N61" i="95" s="1"/>
  <c r="V62" i="95"/>
  <c r="M40" i="95"/>
  <c r="M8" i="95" s="1"/>
  <c r="V54" i="95"/>
  <c r="U62" i="95"/>
  <c r="U61" i="95" s="1"/>
  <c r="U56" i="95"/>
  <c r="I26" i="95"/>
  <c r="V20" i="95"/>
  <c r="V68" i="96"/>
  <c r="U75" i="96"/>
  <c r="U70" i="96" s="1"/>
  <c r="L9" i="96"/>
  <c r="L7" i="96" s="1"/>
  <c r="L6" i="96" s="1"/>
  <c r="N26" i="96"/>
  <c r="N25" i="96" s="1"/>
  <c r="U66" i="96"/>
  <c r="U61" i="96" s="1"/>
  <c r="U60" i="96" s="1"/>
  <c r="V54" i="96"/>
  <c r="V52" i="96" s="1"/>
  <c r="V51" i="96" s="1"/>
  <c r="V35" i="96"/>
  <c r="H70" i="95"/>
  <c r="H60" i="95" s="1"/>
  <c r="H40" i="95" s="1"/>
  <c r="H8" i="95" s="1"/>
  <c r="V55" i="96"/>
  <c r="N33" i="95"/>
  <c r="T62" i="95"/>
  <c r="V76" i="96"/>
  <c r="T75" i="96"/>
  <c r="M40" i="96"/>
  <c r="M8" i="96" s="1"/>
  <c r="S60" i="96"/>
  <c r="I75" i="96"/>
  <c r="I70" i="96" s="1"/>
  <c r="I33" i="96"/>
  <c r="I25" i="96" s="1"/>
  <c r="I9" i="96" s="1"/>
  <c r="I7" i="96" s="1"/>
  <c r="S52" i="96"/>
  <c r="S51" i="96" s="1"/>
  <c r="V26" i="96"/>
  <c r="U11" i="96"/>
  <c r="U10" i="96" s="1"/>
  <c r="U42" i="96"/>
  <c r="U41" i="96" s="1"/>
  <c r="T18" i="96"/>
  <c r="T10" i="96" s="1"/>
  <c r="V19" i="96"/>
  <c r="V18" i="96" s="1"/>
  <c r="T66" i="96"/>
  <c r="T61" i="96" s="1"/>
  <c r="T60" i="96" s="1"/>
  <c r="V67" i="96"/>
  <c r="V66" i="96" s="1"/>
  <c r="S71" i="96"/>
  <c r="S70" i="96" s="1"/>
  <c r="N41" i="96"/>
  <c r="I56" i="96"/>
  <c r="I51" i="96" s="1"/>
  <c r="V48" i="96"/>
  <c r="V47" i="96" s="1"/>
  <c r="T47" i="96"/>
  <c r="U25" i="96"/>
  <c r="M6" i="96"/>
  <c r="V11" i="96"/>
  <c r="V10" i="96" s="1"/>
  <c r="T43" i="96"/>
  <c r="T42" i="96" s="1"/>
  <c r="T41" i="96" s="1"/>
  <c r="V44" i="96"/>
  <c r="V43" i="96" s="1"/>
  <c r="V42" i="96" s="1"/>
  <c r="V34" i="96"/>
  <c r="V33" i="96" s="1"/>
  <c r="T33" i="96"/>
  <c r="T71" i="96"/>
  <c r="T70" i="96" s="1"/>
  <c r="V72" i="96"/>
  <c r="V71" i="96" s="1"/>
  <c r="N61" i="96"/>
  <c r="N60" i="96" s="1"/>
  <c r="V78" i="96"/>
  <c r="I47" i="96"/>
  <c r="I42" i="96" s="1"/>
  <c r="I41" i="96" s="1"/>
  <c r="N18" i="96"/>
  <c r="N10" i="96" s="1"/>
  <c r="N9" i="96" s="1"/>
  <c r="N7" i="96" s="1"/>
  <c r="T26" i="96"/>
  <c r="S43" i="96"/>
  <c r="S42" i="96" s="1"/>
  <c r="S41" i="96" s="1"/>
  <c r="N26" i="95"/>
  <c r="N25" i="95" s="1"/>
  <c r="G9" i="95"/>
  <c r="G7" i="95" s="1"/>
  <c r="N11" i="95"/>
  <c r="N10" i="95" s="1"/>
  <c r="I11" i="95"/>
  <c r="V61" i="95"/>
  <c r="V76" i="95"/>
  <c r="V75" i="95" s="1"/>
  <c r="T75" i="95"/>
  <c r="T71" i="95"/>
  <c r="T70" i="95" s="1"/>
  <c r="V72" i="95"/>
  <c r="V71" i="95" s="1"/>
  <c r="T66" i="95"/>
  <c r="V67" i="95"/>
  <c r="V66" i="95" s="1"/>
  <c r="I56" i="95"/>
  <c r="I51" i="95" s="1"/>
  <c r="T52" i="95"/>
  <c r="T51" i="95" s="1"/>
  <c r="V53" i="95"/>
  <c r="V52" i="95" s="1"/>
  <c r="V78" i="95"/>
  <c r="V30" i="95"/>
  <c r="V26" i="95" s="1"/>
  <c r="V25" i="95" s="1"/>
  <c r="M9" i="95"/>
  <c r="M7" i="95" s="1"/>
  <c r="M6" i="95" s="1"/>
  <c r="I33" i="95"/>
  <c r="I75" i="95"/>
  <c r="I70" i="95" s="1"/>
  <c r="N42" i="95"/>
  <c r="N41" i="95" s="1"/>
  <c r="U75" i="95"/>
  <c r="U70" i="95" s="1"/>
  <c r="U60" i="95" s="1"/>
  <c r="V56" i="95"/>
  <c r="V50" i="95"/>
  <c r="L40" i="95"/>
  <c r="L8" i="95" s="1"/>
  <c r="L6" i="95" s="1"/>
  <c r="V11" i="95"/>
  <c r="U11" i="95"/>
  <c r="S10" i="95"/>
  <c r="V24" i="95"/>
  <c r="G6" i="95"/>
  <c r="I47" i="95"/>
  <c r="I66" i="95"/>
  <c r="N75" i="95"/>
  <c r="N70" i="95" s="1"/>
  <c r="N60" i="95" s="1"/>
  <c r="S66" i="95"/>
  <c r="S61" i="95" s="1"/>
  <c r="S60" i="95" s="1"/>
  <c r="S52" i="95"/>
  <c r="S51" i="95" s="1"/>
  <c r="S41" i="95" s="1"/>
  <c r="V48" i="95"/>
  <c r="V47" i="95" s="1"/>
  <c r="T47" i="95"/>
  <c r="T42" i="95" s="1"/>
  <c r="T41" i="95" s="1"/>
  <c r="T11" i="95"/>
  <c r="T10" i="95" s="1"/>
  <c r="T9" i="95" s="1"/>
  <c r="T7" i="95" s="1"/>
  <c r="T18" i="95"/>
  <c r="V19" i="95"/>
  <c r="V42" i="95"/>
  <c r="H25" i="95"/>
  <c r="H9" i="95" s="1"/>
  <c r="H7" i="95" s="1"/>
  <c r="L40" i="94"/>
  <c r="L8" i="94" s="1"/>
  <c r="L6" i="94" s="1"/>
  <c r="I56" i="94"/>
  <c r="T52" i="94"/>
  <c r="T51" i="94" s="1"/>
  <c r="V53" i="94"/>
  <c r="I33" i="94"/>
  <c r="V33" i="94"/>
  <c r="V69" i="94"/>
  <c r="I60" i="94"/>
  <c r="V55" i="94"/>
  <c r="V28" i="94"/>
  <c r="T26" i="94"/>
  <c r="T25" i="94" s="1"/>
  <c r="V11" i="94"/>
  <c r="H25" i="94"/>
  <c r="N66" i="94"/>
  <c r="N61" i="94" s="1"/>
  <c r="N60" i="94" s="1"/>
  <c r="V62" i="94"/>
  <c r="N42" i="94"/>
  <c r="N41" i="94" s="1"/>
  <c r="V56" i="94"/>
  <c r="U61" i="94"/>
  <c r="R6" i="94"/>
  <c r="S9" i="94"/>
  <c r="S7" i="94" s="1"/>
  <c r="H40" i="94"/>
  <c r="H8" i="94" s="1"/>
  <c r="V48" i="94"/>
  <c r="V47" i="94" s="1"/>
  <c r="T47" i="94"/>
  <c r="T42" i="94" s="1"/>
  <c r="T41" i="94" s="1"/>
  <c r="V30" i="94"/>
  <c r="V19" i="94"/>
  <c r="T18" i="94"/>
  <c r="U10" i="94"/>
  <c r="I26" i="94"/>
  <c r="I25" i="94" s="1"/>
  <c r="V20" i="94"/>
  <c r="V42" i="94"/>
  <c r="V32" i="94"/>
  <c r="N9" i="94"/>
  <c r="N7" i="94" s="1"/>
  <c r="V76" i="94"/>
  <c r="T75" i="94"/>
  <c r="T71" i="94"/>
  <c r="V72" i="94"/>
  <c r="V71" i="94" s="1"/>
  <c r="T66" i="94"/>
  <c r="T61" i="94" s="1"/>
  <c r="V67" i="94"/>
  <c r="V66" i="94" s="1"/>
  <c r="V77" i="94"/>
  <c r="H9" i="94"/>
  <c r="H7" i="94" s="1"/>
  <c r="H6" i="94" s="1"/>
  <c r="I51" i="94"/>
  <c r="U56" i="94"/>
  <c r="U51" i="94" s="1"/>
  <c r="U41" i="94" s="1"/>
  <c r="I47" i="94"/>
  <c r="I42" i="94" s="1"/>
  <c r="V23" i="94"/>
  <c r="I18" i="94"/>
  <c r="T10" i="94"/>
  <c r="T9" i="94" s="1"/>
  <c r="T7" i="94" s="1"/>
  <c r="U26" i="94"/>
  <c r="U25" i="94" s="1"/>
  <c r="V27" i="94"/>
  <c r="I10" i="94"/>
  <c r="U15" i="93"/>
  <c r="U28" i="93"/>
  <c r="H26" i="93"/>
  <c r="H25" i="93" s="1"/>
  <c r="V72" i="93"/>
  <c r="T71" i="93"/>
  <c r="M11" i="93"/>
  <c r="M10" i="93" s="1"/>
  <c r="N13" i="93"/>
  <c r="N11" i="93" s="1"/>
  <c r="S17" i="93"/>
  <c r="S11" i="93" s="1"/>
  <c r="E9" i="93"/>
  <c r="E7" i="93" s="1"/>
  <c r="U14" i="93"/>
  <c r="V14" i="93" s="1"/>
  <c r="U20" i="93"/>
  <c r="V20" i="93" s="1"/>
  <c r="T21" i="93"/>
  <c r="V21" i="93" s="1"/>
  <c r="U22" i="93"/>
  <c r="S22" i="93"/>
  <c r="P25" i="93"/>
  <c r="T30" i="93"/>
  <c r="N30" i="93"/>
  <c r="U30" i="93"/>
  <c r="V44" i="93"/>
  <c r="T43" i="93"/>
  <c r="Q52" i="93"/>
  <c r="Q51" i="93" s="1"/>
  <c r="N22" i="93"/>
  <c r="T22" i="93"/>
  <c r="I77" i="93"/>
  <c r="T77" i="93"/>
  <c r="G75" i="93"/>
  <c r="G70" i="93" s="1"/>
  <c r="G11" i="93"/>
  <c r="G10" i="93" s="1"/>
  <c r="I13" i="93"/>
  <c r="I11" i="93" s="1"/>
  <c r="L18" i="93"/>
  <c r="L10" i="93" s="1"/>
  <c r="N19" i="93"/>
  <c r="N18" i="93" s="1"/>
  <c r="T19" i="93"/>
  <c r="I21" i="93"/>
  <c r="T29" i="93"/>
  <c r="V29" i="93" s="1"/>
  <c r="N29" i="93"/>
  <c r="L26" i="93"/>
  <c r="U64" i="93"/>
  <c r="H62" i="93"/>
  <c r="H61" i="93" s="1"/>
  <c r="H60" i="93" s="1"/>
  <c r="H40" i="93" s="1"/>
  <c r="H8" i="93" s="1"/>
  <c r="U12" i="93"/>
  <c r="T13" i="93"/>
  <c r="T15" i="93"/>
  <c r="I16" i="93"/>
  <c r="T23" i="93"/>
  <c r="V24" i="93"/>
  <c r="T28" i="93"/>
  <c r="G26" i="93"/>
  <c r="I28" i="93"/>
  <c r="I26" i="93" s="1"/>
  <c r="I34" i="93"/>
  <c r="G33" i="93"/>
  <c r="T34" i="93"/>
  <c r="R33" i="93"/>
  <c r="R25" i="93" s="1"/>
  <c r="S37" i="93"/>
  <c r="S33" i="93" s="1"/>
  <c r="I49" i="93"/>
  <c r="T49" i="93"/>
  <c r="G47" i="93"/>
  <c r="G42" i="93" s="1"/>
  <c r="U66" i="93"/>
  <c r="V67" i="93"/>
  <c r="R75" i="93"/>
  <c r="R70" i="93" s="1"/>
  <c r="R60" i="93" s="1"/>
  <c r="R40" i="93" s="1"/>
  <c r="R8" i="93" s="1"/>
  <c r="U77" i="93"/>
  <c r="T17" i="93"/>
  <c r="U19" i="93"/>
  <c r="U23" i="93"/>
  <c r="V27" i="93"/>
  <c r="T31" i="93"/>
  <c r="V31" i="93" s="1"/>
  <c r="N31" i="93"/>
  <c r="U34" i="93"/>
  <c r="T35" i="93"/>
  <c r="I48" i="93"/>
  <c r="T48" i="93"/>
  <c r="I50" i="93"/>
  <c r="T50" i="93"/>
  <c r="T53" i="93"/>
  <c r="N53" i="93"/>
  <c r="L52" i="93"/>
  <c r="L51" i="93" s="1"/>
  <c r="U53" i="93"/>
  <c r="U52" i="93" s="1"/>
  <c r="M56" i="93"/>
  <c r="M51" i="93" s="1"/>
  <c r="N57" i="93"/>
  <c r="N56" i="93" s="1"/>
  <c r="I59" i="93"/>
  <c r="G56" i="93"/>
  <c r="G51" i="93" s="1"/>
  <c r="T59" i="93"/>
  <c r="V59" i="93" s="1"/>
  <c r="T68" i="93"/>
  <c r="V68" i="93" s="1"/>
  <c r="I71" i="93"/>
  <c r="I76" i="93"/>
  <c r="T76" i="93"/>
  <c r="I78" i="93"/>
  <c r="T78" i="93"/>
  <c r="V78" i="93" s="1"/>
  <c r="U17" i="93"/>
  <c r="H18" i="93"/>
  <c r="H10" i="93" s="1"/>
  <c r="H9" i="93" s="1"/>
  <c r="H7" i="93" s="1"/>
  <c r="S19" i="93"/>
  <c r="S23" i="93"/>
  <c r="M26" i="93"/>
  <c r="M25" i="93" s="1"/>
  <c r="Q26" i="93"/>
  <c r="N27" i="93"/>
  <c r="S30" i="93"/>
  <c r="S26" i="93" s="1"/>
  <c r="T32" i="93"/>
  <c r="V32" i="93" s="1"/>
  <c r="N32" i="93"/>
  <c r="L33" i="93"/>
  <c r="U35" i="93"/>
  <c r="I36" i="93"/>
  <c r="T36" i="93"/>
  <c r="V36" i="93" s="1"/>
  <c r="T38" i="93"/>
  <c r="V38" i="93" s="1"/>
  <c r="S45" i="93"/>
  <c r="T45" i="93"/>
  <c r="V45" i="93" s="1"/>
  <c r="M62" i="93"/>
  <c r="M61" i="93" s="1"/>
  <c r="M60" i="93" s="1"/>
  <c r="N63" i="93"/>
  <c r="N62" i="93" s="1"/>
  <c r="I65" i="93"/>
  <c r="G62" i="93"/>
  <c r="G61" i="93" s="1"/>
  <c r="T65" i="93"/>
  <c r="V65" i="93" s="1"/>
  <c r="Q66" i="93"/>
  <c r="Q61" i="93" s="1"/>
  <c r="Q60" i="93" s="1"/>
  <c r="S73" i="93"/>
  <c r="T73" i="93"/>
  <c r="V73" i="93" s="1"/>
  <c r="U75" i="93"/>
  <c r="U38" i="93"/>
  <c r="I39" i="93"/>
  <c r="T39" i="93"/>
  <c r="V39" i="93" s="1"/>
  <c r="E41" i="93"/>
  <c r="N43" i="93"/>
  <c r="N48" i="93"/>
  <c r="L47" i="93"/>
  <c r="L42" i="93" s="1"/>
  <c r="L41" i="93" s="1"/>
  <c r="N49" i="93"/>
  <c r="N50" i="93"/>
  <c r="T54" i="93"/>
  <c r="V54" i="93" s="1"/>
  <c r="N54" i="93"/>
  <c r="I57" i="93"/>
  <c r="T57" i="93"/>
  <c r="I63" i="93"/>
  <c r="I62" i="93" s="1"/>
  <c r="T63" i="93"/>
  <c r="S68" i="93"/>
  <c r="T69" i="93"/>
  <c r="V69" i="93" s="1"/>
  <c r="N71" i="93"/>
  <c r="N76" i="93"/>
  <c r="N75" i="93" s="1"/>
  <c r="L75" i="93"/>
  <c r="L70" i="93" s="1"/>
  <c r="N77" i="93"/>
  <c r="N78" i="93"/>
  <c r="I37" i="93"/>
  <c r="T37" i="93"/>
  <c r="V37" i="93" s="1"/>
  <c r="U39" i="93"/>
  <c r="O41" i="93"/>
  <c r="O40" i="93" s="1"/>
  <c r="O8" i="93" s="1"/>
  <c r="O6" i="93" s="1"/>
  <c r="S43" i="93"/>
  <c r="J41" i="93"/>
  <c r="J40" i="93" s="1"/>
  <c r="J8" i="93" s="1"/>
  <c r="J6" i="93" s="1"/>
  <c r="U48" i="93"/>
  <c r="M47" i="93"/>
  <c r="M42" i="93" s="1"/>
  <c r="U49" i="93"/>
  <c r="U50" i="93"/>
  <c r="S53" i="93"/>
  <c r="S52" i="93" s="1"/>
  <c r="S51" i="93" s="1"/>
  <c r="T55" i="93"/>
  <c r="V55" i="93" s="1"/>
  <c r="N55" i="93"/>
  <c r="U57" i="93"/>
  <c r="I58" i="93"/>
  <c r="T58" i="93"/>
  <c r="U63" i="93"/>
  <c r="U62" i="93" s="1"/>
  <c r="U61" i="93" s="1"/>
  <c r="I64" i="93"/>
  <c r="T64" i="93"/>
  <c r="N67" i="93"/>
  <c r="N66" i="93" s="1"/>
  <c r="L66" i="93"/>
  <c r="L61" i="93" s="1"/>
  <c r="S69" i="93"/>
  <c r="S71" i="93"/>
  <c r="G79" i="91"/>
  <c r="T79" i="91" s="1"/>
  <c r="G78" i="91"/>
  <c r="U78" i="91" s="1"/>
  <c r="Z77" i="91"/>
  <c r="Y77" i="91"/>
  <c r="Q77" i="91"/>
  <c r="J77" i="91"/>
  <c r="I77" i="91"/>
  <c r="H77" i="91"/>
  <c r="F77" i="91"/>
  <c r="E77" i="91"/>
  <c r="G76" i="91"/>
  <c r="T76" i="91" s="1"/>
  <c r="G75" i="91"/>
  <c r="Y74" i="91"/>
  <c r="Q74" i="91"/>
  <c r="J74" i="91"/>
  <c r="I74" i="91"/>
  <c r="H74" i="91"/>
  <c r="F74" i="91"/>
  <c r="E74" i="91"/>
  <c r="G72" i="91"/>
  <c r="G71" i="91"/>
  <c r="T71" i="91" s="1"/>
  <c r="Y70" i="91"/>
  <c r="Q70" i="91"/>
  <c r="J70" i="91"/>
  <c r="I70" i="91"/>
  <c r="H70" i="91"/>
  <c r="F70" i="91"/>
  <c r="E70" i="91"/>
  <c r="G69" i="91"/>
  <c r="T69" i="91" s="1"/>
  <c r="G68" i="91"/>
  <c r="T68" i="91" s="1"/>
  <c r="Y67" i="91"/>
  <c r="Q67" i="91"/>
  <c r="J67" i="91"/>
  <c r="I67" i="91"/>
  <c r="H67" i="91"/>
  <c r="F67" i="91"/>
  <c r="E67" i="91"/>
  <c r="G64" i="91"/>
  <c r="G63" i="91"/>
  <c r="T63" i="91" s="1"/>
  <c r="Y62" i="91"/>
  <c r="Q62" i="91"/>
  <c r="J62" i="91"/>
  <c r="I62" i="91"/>
  <c r="H62" i="91"/>
  <c r="F62" i="91"/>
  <c r="E62" i="91"/>
  <c r="G61" i="91"/>
  <c r="T61" i="91" s="1"/>
  <c r="G60" i="91"/>
  <c r="Y59" i="91"/>
  <c r="Q59" i="91"/>
  <c r="J59" i="91"/>
  <c r="I59" i="91"/>
  <c r="H59" i="91"/>
  <c r="F59" i="91"/>
  <c r="E59" i="91"/>
  <c r="G56" i="91"/>
  <c r="S56" i="91" s="1"/>
  <c r="G55" i="91"/>
  <c r="T55" i="91" s="1"/>
  <c r="Z54" i="91"/>
  <c r="Y54" i="91"/>
  <c r="Q54" i="91"/>
  <c r="J54" i="91"/>
  <c r="I54" i="91"/>
  <c r="H54" i="91"/>
  <c r="F54" i="91"/>
  <c r="E54" i="91"/>
  <c r="G53" i="91"/>
  <c r="T53" i="91" s="1"/>
  <c r="G52" i="91"/>
  <c r="Y51" i="91"/>
  <c r="Q51" i="91"/>
  <c r="J51" i="91"/>
  <c r="I51" i="91"/>
  <c r="H51" i="91"/>
  <c r="F51" i="91"/>
  <c r="E51" i="91"/>
  <c r="G49" i="91"/>
  <c r="T49" i="91" s="1"/>
  <c r="G48" i="91"/>
  <c r="T48" i="91" s="1"/>
  <c r="Y47" i="91"/>
  <c r="Q47" i="91"/>
  <c r="J47" i="91"/>
  <c r="I47" i="91"/>
  <c r="H47" i="91"/>
  <c r="F47" i="91"/>
  <c r="E47" i="91"/>
  <c r="G46" i="91"/>
  <c r="U46" i="91" s="1"/>
  <c r="G45" i="91"/>
  <c r="T45" i="91" s="1"/>
  <c r="Y44" i="91"/>
  <c r="Q44" i="91"/>
  <c r="J44" i="91"/>
  <c r="I44" i="91"/>
  <c r="H44" i="91"/>
  <c r="F44" i="91"/>
  <c r="E44" i="91"/>
  <c r="G41" i="91"/>
  <c r="T41" i="91" s="1"/>
  <c r="G40" i="91"/>
  <c r="T40" i="91" s="1"/>
  <c r="Y39" i="91"/>
  <c r="Q39" i="91"/>
  <c r="J39" i="91"/>
  <c r="I39" i="91"/>
  <c r="H39" i="91"/>
  <c r="F39" i="91"/>
  <c r="E39" i="91"/>
  <c r="G38" i="91"/>
  <c r="U38" i="91" s="1"/>
  <c r="G37" i="91"/>
  <c r="U37" i="91" s="1"/>
  <c r="Y36" i="91"/>
  <c r="Q36" i="91"/>
  <c r="J36" i="91"/>
  <c r="I36" i="91"/>
  <c r="H36" i="91"/>
  <c r="F36" i="91"/>
  <c r="E36" i="91"/>
  <c r="G33" i="91"/>
  <c r="S33" i="91" s="1"/>
  <c r="G32" i="91"/>
  <c r="T32" i="91" s="1"/>
  <c r="Z31" i="91"/>
  <c r="Y31" i="91"/>
  <c r="Q31" i="91"/>
  <c r="J31" i="91"/>
  <c r="I31" i="91"/>
  <c r="H31" i="91"/>
  <c r="F31" i="91"/>
  <c r="E31" i="91"/>
  <c r="G30" i="91"/>
  <c r="G23" i="90" s="1"/>
  <c r="G29" i="91"/>
  <c r="Y28" i="91"/>
  <c r="Q28" i="91"/>
  <c r="J28" i="91"/>
  <c r="I28" i="91"/>
  <c r="H28" i="91"/>
  <c r="F28" i="91"/>
  <c r="E28" i="91"/>
  <c r="G26" i="91"/>
  <c r="S26" i="91" s="1"/>
  <c r="G25" i="91"/>
  <c r="U25" i="91" s="1"/>
  <c r="Y24" i="91"/>
  <c r="Q24" i="91"/>
  <c r="J24" i="91"/>
  <c r="I24" i="91"/>
  <c r="H24" i="91"/>
  <c r="F24" i="91"/>
  <c r="E24" i="91"/>
  <c r="G23" i="91"/>
  <c r="G22" i="91"/>
  <c r="Y21" i="91"/>
  <c r="Q21" i="91"/>
  <c r="J21" i="91"/>
  <c r="I21" i="91"/>
  <c r="H21" i="91"/>
  <c r="F21" i="91"/>
  <c r="E21" i="91"/>
  <c r="G18" i="91"/>
  <c r="S18" i="91" s="1"/>
  <c r="G17" i="91"/>
  <c r="U17" i="91" s="1"/>
  <c r="Q16" i="91"/>
  <c r="J16" i="91"/>
  <c r="I16" i="91"/>
  <c r="H16" i="91"/>
  <c r="F16" i="91"/>
  <c r="E16" i="91"/>
  <c r="G15" i="91"/>
  <c r="G16" i="90" s="1"/>
  <c r="G14" i="91"/>
  <c r="J13" i="91"/>
  <c r="I13" i="91"/>
  <c r="H13" i="91"/>
  <c r="F13" i="91"/>
  <c r="E13" i="91"/>
  <c r="U14" i="91" l="1"/>
  <c r="U15" i="90" s="1"/>
  <c r="G15" i="90"/>
  <c r="V29" i="91"/>
  <c r="G22" i="90"/>
  <c r="R22" i="91"/>
  <c r="G19" i="90"/>
  <c r="T23" i="91"/>
  <c r="G20" i="90"/>
  <c r="H58" i="91"/>
  <c r="T33" i="91"/>
  <c r="T31" i="91" s="1"/>
  <c r="Q58" i="91"/>
  <c r="S61" i="91"/>
  <c r="G31" i="91"/>
  <c r="E35" i="91"/>
  <c r="J35" i="91"/>
  <c r="Y35" i="91"/>
  <c r="R61" i="91"/>
  <c r="U36" i="91"/>
  <c r="Q27" i="91"/>
  <c r="Q35" i="91"/>
  <c r="V38" i="91"/>
  <c r="Q43" i="91"/>
  <c r="R48" i="91"/>
  <c r="V25" i="91"/>
  <c r="R26" i="91"/>
  <c r="H43" i="91"/>
  <c r="S48" i="91"/>
  <c r="J73" i="91"/>
  <c r="U76" i="91"/>
  <c r="S25" i="91"/>
  <c r="S24" i="91" s="1"/>
  <c r="Y20" i="91"/>
  <c r="J58" i="91"/>
  <c r="V76" i="91"/>
  <c r="I20" i="91"/>
  <c r="Y27" i="91"/>
  <c r="F73" i="91"/>
  <c r="Q73" i="91"/>
  <c r="G24" i="91"/>
  <c r="U53" i="91"/>
  <c r="U61" i="91"/>
  <c r="U63" i="91"/>
  <c r="H27" i="91"/>
  <c r="E43" i="91"/>
  <c r="T47" i="91"/>
  <c r="V32" i="91"/>
  <c r="T56" i="91"/>
  <c r="T54" i="91" s="1"/>
  <c r="V71" i="91"/>
  <c r="R40" i="91"/>
  <c r="S46" i="91"/>
  <c r="R18" i="91"/>
  <c r="V22" i="91"/>
  <c r="S40" i="91"/>
  <c r="Y43" i="91"/>
  <c r="V46" i="91"/>
  <c r="G47" i="91"/>
  <c r="U48" i="91"/>
  <c r="E50" i="91"/>
  <c r="J50" i="91"/>
  <c r="Q50" i="91"/>
  <c r="V63" i="91"/>
  <c r="V69" i="91"/>
  <c r="R71" i="91"/>
  <c r="U22" i="91"/>
  <c r="V17" i="91"/>
  <c r="I12" i="91"/>
  <c r="R25" i="91"/>
  <c r="R29" i="91"/>
  <c r="R32" i="91"/>
  <c r="U40" i="91"/>
  <c r="Y50" i="91"/>
  <c r="T67" i="91"/>
  <c r="U71" i="91"/>
  <c r="U30" i="91"/>
  <c r="V45" i="91"/>
  <c r="V55" i="91"/>
  <c r="U79" i="91"/>
  <c r="U77" i="91" s="1"/>
  <c r="L60" i="93"/>
  <c r="L40" i="93" s="1"/>
  <c r="L8" i="93" s="1"/>
  <c r="S42" i="93"/>
  <c r="S41" i="93" s="1"/>
  <c r="U70" i="93"/>
  <c r="U60" i="93" s="1"/>
  <c r="U40" i="95"/>
  <c r="U8" i="95" s="1"/>
  <c r="S40" i="94"/>
  <c r="S8" i="94" s="1"/>
  <c r="V58" i="93"/>
  <c r="Q25" i="93"/>
  <c r="Q9" i="93" s="1"/>
  <c r="Q7" i="93" s="1"/>
  <c r="H6" i="93"/>
  <c r="V13" i="93"/>
  <c r="I18" i="93"/>
  <c r="I10" i="93" s="1"/>
  <c r="U60" i="94"/>
  <c r="I61" i="95"/>
  <c r="I60" i="95" s="1"/>
  <c r="I10" i="95"/>
  <c r="S40" i="96"/>
  <c r="S8" i="96" s="1"/>
  <c r="S6" i="96" s="1"/>
  <c r="V41" i="96"/>
  <c r="N40" i="96"/>
  <c r="N8" i="96" s="1"/>
  <c r="E20" i="91"/>
  <c r="V26" i="91"/>
  <c r="J27" i="91"/>
  <c r="V30" i="91"/>
  <c r="V21" i="90" s="1"/>
  <c r="S32" i="91"/>
  <c r="S31" i="91" s="1"/>
  <c r="I35" i="91"/>
  <c r="R38" i="91"/>
  <c r="S41" i="91"/>
  <c r="R45" i="91"/>
  <c r="S49" i="91"/>
  <c r="H50" i="91"/>
  <c r="R53" i="91"/>
  <c r="R55" i="91"/>
  <c r="U68" i="91"/>
  <c r="S69" i="91"/>
  <c r="I73" i="91"/>
  <c r="R79" i="91"/>
  <c r="I47" i="93"/>
  <c r="I42" i="93" s="1"/>
  <c r="V22" i="93"/>
  <c r="N10" i="93"/>
  <c r="S40" i="95"/>
  <c r="S8" i="95" s="1"/>
  <c r="S9" i="95"/>
  <c r="S7" i="95" s="1"/>
  <c r="N9" i="95"/>
  <c r="N7" i="95" s="1"/>
  <c r="T25" i="96"/>
  <c r="I66" i="93"/>
  <c r="I61" i="93" s="1"/>
  <c r="R10" i="93"/>
  <c r="R9" i="93" s="1"/>
  <c r="R7" i="93" s="1"/>
  <c r="R6" i="93" s="1"/>
  <c r="H12" i="91"/>
  <c r="V77" i="93"/>
  <c r="U40" i="94"/>
  <c r="U8" i="94" s="1"/>
  <c r="U40" i="96"/>
  <c r="U8" i="96" s="1"/>
  <c r="T14" i="91"/>
  <c r="T15" i="90" s="1"/>
  <c r="V14" i="91"/>
  <c r="V15" i="90" s="1"/>
  <c r="E12" i="91"/>
  <c r="V18" i="91"/>
  <c r="T22" i="91"/>
  <c r="I27" i="91"/>
  <c r="R30" i="91"/>
  <c r="H35" i="91"/>
  <c r="V53" i="91"/>
  <c r="Y66" i="91"/>
  <c r="R69" i="91"/>
  <c r="V79" i="91"/>
  <c r="R14" i="91"/>
  <c r="R17" i="91"/>
  <c r="G13" i="91"/>
  <c r="S14" i="91"/>
  <c r="S15" i="90" s="1"/>
  <c r="T15" i="91"/>
  <c r="G16" i="91"/>
  <c r="S17" i="91"/>
  <c r="S16" i="91" s="1"/>
  <c r="G21" i="91"/>
  <c r="S22" i="91"/>
  <c r="U23" i="91"/>
  <c r="T29" i="91"/>
  <c r="Y21" i="90"/>
  <c r="U32" i="91"/>
  <c r="S38" i="91"/>
  <c r="V40" i="91"/>
  <c r="R46" i="91"/>
  <c r="V48" i="91"/>
  <c r="S53" i="91"/>
  <c r="U55" i="91"/>
  <c r="V61" i="91"/>
  <c r="R63" i="91"/>
  <c r="U69" i="91"/>
  <c r="F66" i="91"/>
  <c r="R76" i="91"/>
  <c r="S79" i="91"/>
  <c r="U56" i="93"/>
  <c r="U51" i="93" s="1"/>
  <c r="S66" i="93"/>
  <c r="S61" i="93" s="1"/>
  <c r="E40" i="93"/>
  <c r="E8" i="93" s="1"/>
  <c r="E6" i="93" s="1"/>
  <c r="N61" i="93"/>
  <c r="I75" i="93"/>
  <c r="I70" i="93" s="1"/>
  <c r="G25" i="93"/>
  <c r="M9" i="93"/>
  <c r="M7" i="93" s="1"/>
  <c r="U26" i="93"/>
  <c r="I41" i="94"/>
  <c r="I40" i="94" s="1"/>
  <c r="I8" i="94" s="1"/>
  <c r="T70" i="94"/>
  <c r="S6" i="94"/>
  <c r="N40" i="94"/>
  <c r="N8" i="94" s="1"/>
  <c r="H6" i="95"/>
  <c r="I42" i="95"/>
  <c r="U10" i="95"/>
  <c r="U9" i="95" s="1"/>
  <c r="U7" i="95" s="1"/>
  <c r="U6" i="95" s="1"/>
  <c r="I25" i="95"/>
  <c r="I9" i="95" s="1"/>
  <c r="I7" i="95" s="1"/>
  <c r="T61" i="95"/>
  <c r="T60" i="95" s="1"/>
  <c r="T40" i="95" s="1"/>
  <c r="T8" i="95" s="1"/>
  <c r="T6" i="95" s="1"/>
  <c r="V61" i="96"/>
  <c r="I60" i="96"/>
  <c r="I40" i="96" s="1"/>
  <c r="I8" i="96" s="1"/>
  <c r="I6" i="96" s="1"/>
  <c r="Q40" i="96"/>
  <c r="Q8" i="96" s="1"/>
  <c r="Q6" i="96" s="1"/>
  <c r="T40" i="96"/>
  <c r="T8" i="96" s="1"/>
  <c r="U9" i="96"/>
  <c r="U7" i="96" s="1"/>
  <c r="U6" i="96" s="1"/>
  <c r="N6" i="96"/>
  <c r="T9" i="96"/>
  <c r="T7" i="96" s="1"/>
  <c r="V25" i="96"/>
  <c r="V9" i="96" s="1"/>
  <c r="V7" i="96" s="1"/>
  <c r="V75" i="96"/>
  <c r="V70" i="96" s="1"/>
  <c r="V60" i="96" s="1"/>
  <c r="V40" i="96" s="1"/>
  <c r="V8" i="96" s="1"/>
  <c r="N40" i="95"/>
  <c r="N8" i="95" s="1"/>
  <c r="N6" i="95" s="1"/>
  <c r="I41" i="95"/>
  <c r="S6" i="95"/>
  <c r="V18" i="95"/>
  <c r="V51" i="95"/>
  <c r="V41" i="95" s="1"/>
  <c r="V10" i="95"/>
  <c r="V9" i="95" s="1"/>
  <c r="V7" i="95" s="1"/>
  <c r="V70" i="95"/>
  <c r="V60" i="95" s="1"/>
  <c r="V41" i="94"/>
  <c r="U9" i="94"/>
  <c r="U7" i="94" s="1"/>
  <c r="V61" i="94"/>
  <c r="V52" i="94"/>
  <c r="V51" i="94" s="1"/>
  <c r="I9" i="94"/>
  <c r="I7" i="94" s="1"/>
  <c r="I6" i="94" s="1"/>
  <c r="T60" i="94"/>
  <c r="T40" i="94" s="1"/>
  <c r="T8" i="94" s="1"/>
  <c r="T6" i="94" s="1"/>
  <c r="V75" i="94"/>
  <c r="V70" i="94" s="1"/>
  <c r="V26" i="94"/>
  <c r="V25" i="94" s="1"/>
  <c r="N6" i="94"/>
  <c r="V18" i="94"/>
  <c r="V10" i="94" s="1"/>
  <c r="S25" i="93"/>
  <c r="V63" i="93"/>
  <c r="V62" i="93" s="1"/>
  <c r="T62" i="93"/>
  <c r="Q40" i="93"/>
  <c r="Q8" i="93" s="1"/>
  <c r="Q6" i="93" s="1"/>
  <c r="N52" i="93"/>
  <c r="N51" i="93" s="1"/>
  <c r="U33" i="93"/>
  <c r="U25" i="93" s="1"/>
  <c r="V19" i="93"/>
  <c r="T18" i="93"/>
  <c r="M6" i="93"/>
  <c r="N70" i="93"/>
  <c r="N60" i="93" s="1"/>
  <c r="N26" i="93"/>
  <c r="N25" i="93" s="1"/>
  <c r="N9" i="93" s="1"/>
  <c r="N7" i="93" s="1"/>
  <c r="U18" i="93"/>
  <c r="G9" i="93"/>
  <c r="G7" i="93" s="1"/>
  <c r="S70" i="93"/>
  <c r="S60" i="93" s="1"/>
  <c r="S40" i="93" s="1"/>
  <c r="S8" i="93" s="1"/>
  <c r="V64" i="93"/>
  <c r="U47" i="93"/>
  <c r="U42" i="93" s="1"/>
  <c r="V57" i="93"/>
  <c r="V56" i="93" s="1"/>
  <c r="T56" i="93"/>
  <c r="N47" i="93"/>
  <c r="G60" i="93"/>
  <c r="V50" i="93"/>
  <c r="V17" i="93"/>
  <c r="V66" i="93"/>
  <c r="T26" i="93"/>
  <c r="V28" i="93"/>
  <c r="U11" i="93"/>
  <c r="T11" i="93"/>
  <c r="V12" i="93"/>
  <c r="V11" i="93" s="1"/>
  <c r="V43" i="93"/>
  <c r="V30" i="93"/>
  <c r="V71" i="93"/>
  <c r="T47" i="93"/>
  <c r="T42" i="93" s="1"/>
  <c r="V48" i="93"/>
  <c r="V49" i="93"/>
  <c r="M41" i="93"/>
  <c r="M40" i="93" s="1"/>
  <c r="M8" i="93" s="1"/>
  <c r="S18" i="93"/>
  <c r="S10" i="93" s="1"/>
  <c r="T52" i="93"/>
  <c r="V53" i="93"/>
  <c r="V52" i="93" s="1"/>
  <c r="V34" i="93"/>
  <c r="V33" i="93" s="1"/>
  <c r="T33" i="93"/>
  <c r="V23" i="93"/>
  <c r="I56" i="93"/>
  <c r="I51" i="93" s="1"/>
  <c r="N42" i="93"/>
  <c r="N41" i="93" s="1"/>
  <c r="T75" i="93"/>
  <c r="T70" i="93" s="1"/>
  <c r="V76" i="93"/>
  <c r="V75" i="93" s="1"/>
  <c r="V35" i="93"/>
  <c r="V26" i="93"/>
  <c r="V25" i="93" s="1"/>
  <c r="T66" i="93"/>
  <c r="G41" i="93"/>
  <c r="G40" i="93" s="1"/>
  <c r="G8" i="93" s="1"/>
  <c r="I33" i="93"/>
  <c r="I25" i="93" s="1"/>
  <c r="V15" i="93"/>
  <c r="L25" i="93"/>
  <c r="L9" i="93" s="1"/>
  <c r="L7" i="93" s="1"/>
  <c r="E27" i="91"/>
  <c r="F50" i="91"/>
  <c r="Q66" i="91"/>
  <c r="H73" i="91"/>
  <c r="Y73" i="91"/>
  <c r="E73" i="91"/>
  <c r="Y58" i="91"/>
  <c r="F20" i="91"/>
  <c r="J20" i="91"/>
  <c r="Q20" i="91"/>
  <c r="J43" i="91"/>
  <c r="F12" i="91"/>
  <c r="J12" i="91"/>
  <c r="Q12" i="91"/>
  <c r="H20" i="91"/>
  <c r="F43" i="91"/>
  <c r="I50" i="91"/>
  <c r="E58" i="91"/>
  <c r="F58" i="91"/>
  <c r="H66" i="91"/>
  <c r="J66" i="91"/>
  <c r="V64" i="91"/>
  <c r="R64" i="91"/>
  <c r="U64" i="91"/>
  <c r="S64" i="91"/>
  <c r="V15" i="91"/>
  <c r="R15" i="91"/>
  <c r="U15" i="91"/>
  <c r="S37" i="91"/>
  <c r="G36" i="91"/>
  <c r="V37" i="91"/>
  <c r="R37" i="91"/>
  <c r="S52" i="91"/>
  <c r="V52" i="91"/>
  <c r="R52" i="91"/>
  <c r="T52" i="91"/>
  <c r="T51" i="91" s="1"/>
  <c r="G51" i="91"/>
  <c r="V75" i="91"/>
  <c r="R75" i="91"/>
  <c r="U75" i="91"/>
  <c r="T75" i="91"/>
  <c r="T74" i="91" s="1"/>
  <c r="G74" i="91"/>
  <c r="S75" i="91"/>
  <c r="T17" i="91"/>
  <c r="T18" i="91"/>
  <c r="T25" i="91"/>
  <c r="T26" i="91"/>
  <c r="F27" i="91"/>
  <c r="S30" i="91"/>
  <c r="V33" i="91"/>
  <c r="R33" i="91"/>
  <c r="U33" i="91"/>
  <c r="F35" i="91"/>
  <c r="V41" i="91"/>
  <c r="R41" i="91"/>
  <c r="U41" i="91"/>
  <c r="G39" i="91"/>
  <c r="T64" i="91"/>
  <c r="T62" i="91" s="1"/>
  <c r="V23" i="91"/>
  <c r="R23" i="91"/>
  <c r="S15" i="91"/>
  <c r="U18" i="91"/>
  <c r="U16" i="91" s="1"/>
  <c r="S23" i="91"/>
  <c r="U26" i="91"/>
  <c r="U24" i="91" s="1"/>
  <c r="S29" i="91"/>
  <c r="G28" i="91"/>
  <c r="U29" i="91"/>
  <c r="T30" i="91"/>
  <c r="T37" i="91"/>
  <c r="T39" i="91"/>
  <c r="I43" i="91"/>
  <c r="U52" i="91"/>
  <c r="S60" i="91"/>
  <c r="G59" i="91"/>
  <c r="V60" i="91"/>
  <c r="R60" i="91"/>
  <c r="U60" i="91"/>
  <c r="T60" i="91"/>
  <c r="T59" i="91" s="1"/>
  <c r="V72" i="91"/>
  <c r="R72" i="91"/>
  <c r="U72" i="91"/>
  <c r="T72" i="91"/>
  <c r="T70" i="91" s="1"/>
  <c r="S72" i="91"/>
  <c r="S78" i="91"/>
  <c r="G77" i="91"/>
  <c r="V78" i="91"/>
  <c r="R78" i="91"/>
  <c r="T78" i="91"/>
  <c r="T77" i="91" s="1"/>
  <c r="T38" i="91"/>
  <c r="V49" i="91"/>
  <c r="R49" i="91"/>
  <c r="U49" i="91"/>
  <c r="V56" i="91"/>
  <c r="R56" i="91"/>
  <c r="U56" i="91"/>
  <c r="I66" i="91"/>
  <c r="S45" i="91"/>
  <c r="G44" i="91"/>
  <c r="U45" i="91"/>
  <c r="U44" i="91" s="1"/>
  <c r="T46" i="91"/>
  <c r="I58" i="91"/>
  <c r="E66" i="91"/>
  <c r="S68" i="91"/>
  <c r="G67" i="91"/>
  <c r="V68" i="91"/>
  <c r="R68" i="91"/>
  <c r="G54" i="91"/>
  <c r="S55" i="91"/>
  <c r="S54" i="91" s="1"/>
  <c r="G62" i="91"/>
  <c r="S63" i="91"/>
  <c r="G70" i="91"/>
  <c r="S71" i="91"/>
  <c r="S76" i="91"/>
  <c r="Q22" i="89"/>
  <c r="I22" i="89"/>
  <c r="H20" i="89"/>
  <c r="E21" i="89"/>
  <c r="O20" i="89"/>
  <c r="L20" i="89"/>
  <c r="F20" i="89"/>
  <c r="D20" i="89"/>
  <c r="Q19" i="89"/>
  <c r="I19" i="89"/>
  <c r="H17" i="89"/>
  <c r="E18" i="89"/>
  <c r="O17" i="89"/>
  <c r="L17" i="89"/>
  <c r="F17" i="89"/>
  <c r="D17" i="89"/>
  <c r="Q15" i="89"/>
  <c r="H13" i="89"/>
  <c r="E14" i="89"/>
  <c r="R14" i="89" s="1"/>
  <c r="T14" i="89" s="1"/>
  <c r="O13" i="89"/>
  <c r="L13" i="89"/>
  <c r="F13" i="89"/>
  <c r="D13" i="89"/>
  <c r="Q12" i="89"/>
  <c r="O10" i="89"/>
  <c r="L10" i="89"/>
  <c r="C13" i="89"/>
  <c r="C17" i="89"/>
  <c r="C10" i="89"/>
  <c r="D10" i="89"/>
  <c r="F10" i="89"/>
  <c r="M14" i="79"/>
  <c r="M13" i="79"/>
  <c r="K14" i="79"/>
  <c r="K13" i="79"/>
  <c r="N13" i="79" s="1"/>
  <c r="Z43" i="90"/>
  <c r="Y43" i="90"/>
  <c r="X43" i="90"/>
  <c r="W43" i="90"/>
  <c r="V43" i="90"/>
  <c r="U43" i="90"/>
  <c r="T43" i="90"/>
  <c r="S43" i="90"/>
  <c r="R43" i="90"/>
  <c r="Q43" i="90"/>
  <c r="K43" i="90"/>
  <c r="I43" i="90"/>
  <c r="H43" i="90"/>
  <c r="G43" i="90"/>
  <c r="F43" i="90"/>
  <c r="E43" i="90"/>
  <c r="Z40" i="90"/>
  <c r="Y40" i="90"/>
  <c r="X40" i="90"/>
  <c r="W40" i="90"/>
  <c r="V40" i="90"/>
  <c r="U40" i="90"/>
  <c r="T40" i="90"/>
  <c r="S40" i="90"/>
  <c r="R40" i="90"/>
  <c r="Q40" i="90"/>
  <c r="K40" i="90"/>
  <c r="I40" i="90"/>
  <c r="H40" i="90"/>
  <c r="G40" i="90"/>
  <c r="F40" i="90"/>
  <c r="E40" i="90"/>
  <c r="Z36" i="90"/>
  <c r="Y36" i="90"/>
  <c r="X36" i="90"/>
  <c r="W36" i="90"/>
  <c r="V36" i="90"/>
  <c r="U36" i="90"/>
  <c r="T36" i="90"/>
  <c r="S36" i="90"/>
  <c r="R36" i="90"/>
  <c r="Q36" i="90"/>
  <c r="K36" i="90"/>
  <c r="I36" i="90"/>
  <c r="H36" i="90"/>
  <c r="G36" i="90"/>
  <c r="F36" i="90"/>
  <c r="E36" i="90"/>
  <c r="Z32" i="90"/>
  <c r="Y32" i="90"/>
  <c r="X32" i="90"/>
  <c r="W32" i="90"/>
  <c r="V32" i="90"/>
  <c r="U32" i="90"/>
  <c r="T32" i="90"/>
  <c r="S32" i="90"/>
  <c r="R32" i="90"/>
  <c r="Q32" i="90"/>
  <c r="K32" i="90"/>
  <c r="I32" i="90"/>
  <c r="H32" i="90"/>
  <c r="G32" i="90"/>
  <c r="F32" i="90"/>
  <c r="E32" i="90"/>
  <c r="Z29" i="90"/>
  <c r="Y29" i="90"/>
  <c r="X29" i="90"/>
  <c r="W29" i="90"/>
  <c r="V29" i="90"/>
  <c r="U29" i="90"/>
  <c r="T29" i="90"/>
  <c r="S29" i="90"/>
  <c r="R29" i="90"/>
  <c r="Q29" i="90"/>
  <c r="K29" i="90"/>
  <c r="I29" i="90"/>
  <c r="H29" i="90"/>
  <c r="G29" i="90"/>
  <c r="F29" i="90"/>
  <c r="E29" i="90"/>
  <c r="Z25" i="90"/>
  <c r="Y25" i="90"/>
  <c r="X25" i="90"/>
  <c r="W25" i="90"/>
  <c r="V25" i="90"/>
  <c r="U25" i="90"/>
  <c r="T25" i="90"/>
  <c r="S25" i="90"/>
  <c r="R25" i="90"/>
  <c r="Q25" i="90"/>
  <c r="K25" i="90"/>
  <c r="I25" i="90"/>
  <c r="H25" i="90"/>
  <c r="G25" i="90"/>
  <c r="F25" i="90"/>
  <c r="E25" i="90"/>
  <c r="I21" i="90"/>
  <c r="H21" i="90"/>
  <c r="F21" i="90"/>
  <c r="E21" i="90"/>
  <c r="I18" i="90"/>
  <c r="H18" i="90"/>
  <c r="F18" i="90"/>
  <c r="E18" i="90"/>
  <c r="I14" i="90"/>
  <c r="I11" i="90" s="1"/>
  <c r="H14" i="90"/>
  <c r="H11" i="90" s="1"/>
  <c r="F14" i="90"/>
  <c r="F11" i="90" s="1"/>
  <c r="E14" i="90"/>
  <c r="E20" i="89" l="1"/>
  <c r="R21" i="89"/>
  <c r="T21" i="89" s="1"/>
  <c r="E17" i="89"/>
  <c r="E16" i="89" s="1"/>
  <c r="R18" i="89"/>
  <c r="T18" i="89" s="1"/>
  <c r="R15" i="90"/>
  <c r="W14" i="91"/>
  <c r="T21" i="91"/>
  <c r="V18" i="90"/>
  <c r="U13" i="91"/>
  <c r="U12" i="91" s="1"/>
  <c r="R18" i="90"/>
  <c r="Z41" i="91"/>
  <c r="U74" i="91"/>
  <c r="U62" i="91"/>
  <c r="Z64" i="91"/>
  <c r="Z61" i="91"/>
  <c r="Z72" i="91"/>
  <c r="V74" i="91"/>
  <c r="Z53" i="91"/>
  <c r="Z48" i="91"/>
  <c r="Z26" i="91"/>
  <c r="Z46" i="91"/>
  <c r="Z38" i="91"/>
  <c r="Z40" i="91"/>
  <c r="S44" i="91"/>
  <c r="U51" i="91"/>
  <c r="V39" i="91"/>
  <c r="Y19" i="91"/>
  <c r="U54" i="91"/>
  <c r="U70" i="91"/>
  <c r="U39" i="91"/>
  <c r="U35" i="91" s="1"/>
  <c r="S77" i="91"/>
  <c r="V59" i="91"/>
  <c r="V16" i="91"/>
  <c r="G21" i="90"/>
  <c r="E42" i="91"/>
  <c r="E34" i="91" s="1"/>
  <c r="G20" i="91"/>
  <c r="H42" i="91"/>
  <c r="H34" i="91" s="1"/>
  <c r="F19" i="91"/>
  <c r="F11" i="91" s="1"/>
  <c r="H19" i="91"/>
  <c r="H11" i="91" s="1"/>
  <c r="Q65" i="91"/>
  <c r="Q57" i="91" s="1"/>
  <c r="T50" i="91"/>
  <c r="Q19" i="91"/>
  <c r="Q11" i="91" s="1"/>
  <c r="Y65" i="91"/>
  <c r="Y57" i="91" s="1"/>
  <c r="Y42" i="91"/>
  <c r="Y34" i="91" s="1"/>
  <c r="Y18" i="90"/>
  <c r="Y17" i="90" s="1"/>
  <c r="Y12" i="90" s="1"/>
  <c r="S13" i="89"/>
  <c r="S20" i="89"/>
  <c r="O16" i="89"/>
  <c r="F16" i="89"/>
  <c r="L16" i="89"/>
  <c r="D16" i="89"/>
  <c r="E13" i="89"/>
  <c r="S17" i="89"/>
  <c r="I18" i="89"/>
  <c r="M17" i="89" s="1"/>
  <c r="C9" i="89"/>
  <c r="O9" i="89"/>
  <c r="O8" i="89" s="1"/>
  <c r="H16" i="89"/>
  <c r="G14" i="90"/>
  <c r="G11" i="90" s="1"/>
  <c r="R44" i="91"/>
  <c r="Q42" i="91"/>
  <c r="Q34" i="91" s="1"/>
  <c r="V67" i="91"/>
  <c r="G43" i="91"/>
  <c r="S51" i="91"/>
  <c r="S50" i="91" s="1"/>
  <c r="E19" i="91"/>
  <c r="E11" i="91" s="1"/>
  <c r="S21" i="90"/>
  <c r="J65" i="91"/>
  <c r="J57" i="91" s="1"/>
  <c r="V54" i="91"/>
  <c r="V77" i="91"/>
  <c r="V73" i="91" s="1"/>
  <c r="V70" i="91"/>
  <c r="U59" i="91"/>
  <c r="S59" i="91"/>
  <c r="J42" i="91"/>
  <c r="J34" i="91" s="1"/>
  <c r="U21" i="91"/>
  <c r="U20" i="91" s="1"/>
  <c r="R16" i="91"/>
  <c r="G18" i="90"/>
  <c r="V24" i="91"/>
  <c r="R24" i="91"/>
  <c r="V31" i="91"/>
  <c r="W32" i="91"/>
  <c r="X32" i="91" s="1"/>
  <c r="S67" i="91"/>
  <c r="G27" i="91"/>
  <c r="F65" i="91"/>
  <c r="F57" i="91" s="1"/>
  <c r="I19" i="91"/>
  <c r="I11" i="91" s="1"/>
  <c r="S47" i="91"/>
  <c r="U47" i="91"/>
  <c r="U43" i="91" s="1"/>
  <c r="T66" i="91"/>
  <c r="V36" i="91"/>
  <c r="V35" i="91" s="1"/>
  <c r="S36" i="91"/>
  <c r="I42" i="91"/>
  <c r="I34" i="91" s="1"/>
  <c r="V44" i="91"/>
  <c r="S62" i="91"/>
  <c r="H65" i="91"/>
  <c r="H57" i="91" s="1"/>
  <c r="Z76" i="91"/>
  <c r="V47" i="91"/>
  <c r="V43" i="91" s="1"/>
  <c r="U31" i="91"/>
  <c r="V51" i="91"/>
  <c r="V62" i="91"/>
  <c r="J19" i="91"/>
  <c r="J11" i="91" s="1"/>
  <c r="Z18" i="91"/>
  <c r="E65" i="91"/>
  <c r="E57" i="91" s="1"/>
  <c r="S39" i="91"/>
  <c r="G12" i="91"/>
  <c r="Q21" i="90"/>
  <c r="M13" i="89"/>
  <c r="I13" i="89"/>
  <c r="I60" i="93"/>
  <c r="S21" i="91"/>
  <c r="S20" i="91" s="1"/>
  <c r="V40" i="95"/>
  <c r="V8" i="95" s="1"/>
  <c r="V28" i="91"/>
  <c r="R28" i="90"/>
  <c r="R24" i="90" s="1"/>
  <c r="P17" i="89"/>
  <c r="I21" i="89"/>
  <c r="I20" i="89" s="1"/>
  <c r="W55" i="91"/>
  <c r="X55" i="91" s="1"/>
  <c r="R28" i="91"/>
  <c r="V21" i="91"/>
  <c r="K21" i="90"/>
  <c r="T24" i="91"/>
  <c r="T20" i="91" s="1"/>
  <c r="V13" i="91"/>
  <c r="I40" i="95"/>
  <c r="I8" i="95" s="1"/>
  <c r="I6" i="95" s="1"/>
  <c r="Q18" i="90"/>
  <c r="P13" i="89"/>
  <c r="T36" i="91"/>
  <c r="T35" i="91" s="1"/>
  <c r="U28" i="91"/>
  <c r="R21" i="90"/>
  <c r="U73" i="91"/>
  <c r="V70" i="93"/>
  <c r="T13" i="91"/>
  <c r="W79" i="91"/>
  <c r="X79" i="91" s="1"/>
  <c r="I65" i="91"/>
  <c r="I57" i="91" s="1"/>
  <c r="S13" i="91"/>
  <c r="S12" i="91" s="1"/>
  <c r="S74" i="91"/>
  <c r="R14" i="90"/>
  <c r="R11" i="90" s="1"/>
  <c r="T28" i="91"/>
  <c r="T27" i="91" s="1"/>
  <c r="L6" i="93"/>
  <c r="T10" i="93"/>
  <c r="U6" i="94"/>
  <c r="Z69" i="91"/>
  <c r="U67" i="91"/>
  <c r="U66" i="91" s="1"/>
  <c r="V6" i="96"/>
  <c r="T6" i="96"/>
  <c r="V6" i="95"/>
  <c r="V9" i="94"/>
  <c r="V7" i="94" s="1"/>
  <c r="S9" i="93"/>
  <c r="S7" i="93" s="1"/>
  <c r="V60" i="94"/>
  <c r="V40" i="94" s="1"/>
  <c r="V8" i="94" s="1"/>
  <c r="T61" i="93"/>
  <c r="T60" i="93" s="1"/>
  <c r="V47" i="93"/>
  <c r="V61" i="93"/>
  <c r="V60" i="93" s="1"/>
  <c r="V51" i="93"/>
  <c r="U10" i="93"/>
  <c r="U9" i="93" s="1"/>
  <c r="U7" i="93" s="1"/>
  <c r="U6" i="93" s="1"/>
  <c r="U41" i="93"/>
  <c r="U40" i="93" s="1"/>
  <c r="U8" i="93" s="1"/>
  <c r="V18" i="93"/>
  <c r="V10" i="93" s="1"/>
  <c r="V9" i="93" s="1"/>
  <c r="V7" i="93" s="1"/>
  <c r="T25" i="93"/>
  <c r="T9" i="93" s="1"/>
  <c r="T7" i="93" s="1"/>
  <c r="S6" i="93"/>
  <c r="N40" i="93"/>
  <c r="N8" i="93" s="1"/>
  <c r="N6" i="93" s="1"/>
  <c r="T51" i="93"/>
  <c r="T41" i="93" s="1"/>
  <c r="V42" i="93"/>
  <c r="V41" i="93" s="1"/>
  <c r="V40" i="93" s="1"/>
  <c r="V8" i="93" s="1"/>
  <c r="I41" i="93"/>
  <c r="I40" i="93" s="1"/>
  <c r="I8" i="93" s="1"/>
  <c r="G6" i="93"/>
  <c r="I9" i="93"/>
  <c r="I7" i="93" s="1"/>
  <c r="G58" i="91"/>
  <c r="F42" i="91"/>
  <c r="F34" i="91" s="1"/>
  <c r="E28" i="90"/>
  <c r="E24" i="90" s="1"/>
  <c r="I28" i="90"/>
  <c r="I24" i="90" s="1"/>
  <c r="V28" i="90"/>
  <c r="V24" i="90" s="1"/>
  <c r="Z28" i="90"/>
  <c r="Z24" i="90" s="1"/>
  <c r="G39" i="90"/>
  <c r="G35" i="90" s="1"/>
  <c r="K39" i="90"/>
  <c r="K35" i="90" s="1"/>
  <c r="T39" i="90"/>
  <c r="T35" i="90" s="1"/>
  <c r="X39" i="90"/>
  <c r="X35" i="90" s="1"/>
  <c r="F39" i="90"/>
  <c r="F35" i="90" s="1"/>
  <c r="S39" i="90"/>
  <c r="S35" i="90" s="1"/>
  <c r="W39" i="90"/>
  <c r="W35" i="90" s="1"/>
  <c r="R74" i="91"/>
  <c r="R39" i="91"/>
  <c r="W33" i="91"/>
  <c r="R31" i="91"/>
  <c r="G73" i="91"/>
  <c r="G50" i="91"/>
  <c r="R36" i="91"/>
  <c r="R62" i="91"/>
  <c r="T44" i="91"/>
  <c r="T43" i="91" s="1"/>
  <c r="R70" i="91"/>
  <c r="R59" i="91"/>
  <c r="S28" i="91"/>
  <c r="S27" i="91" s="1"/>
  <c r="R21" i="91"/>
  <c r="T73" i="91"/>
  <c r="R13" i="91"/>
  <c r="T58" i="91"/>
  <c r="G66" i="91"/>
  <c r="S70" i="91"/>
  <c r="R67" i="91"/>
  <c r="W56" i="91"/>
  <c r="X56" i="91" s="1"/>
  <c r="R54" i="91"/>
  <c r="R47" i="91"/>
  <c r="W78" i="91"/>
  <c r="R77" i="91"/>
  <c r="T16" i="91"/>
  <c r="R51" i="91"/>
  <c r="G35" i="91"/>
  <c r="L9" i="89"/>
  <c r="D9" i="89"/>
  <c r="F9" i="89"/>
  <c r="H17" i="90"/>
  <c r="F17" i="90"/>
  <c r="F28" i="90"/>
  <c r="F24" i="90" s="1"/>
  <c r="S28" i="90"/>
  <c r="S24" i="90" s="1"/>
  <c r="W28" i="90"/>
  <c r="W24" i="90" s="1"/>
  <c r="H39" i="90"/>
  <c r="H35" i="90" s="1"/>
  <c r="Q39" i="90"/>
  <c r="Q35" i="90" s="1"/>
  <c r="U39" i="90"/>
  <c r="U35" i="90" s="1"/>
  <c r="Y39" i="90"/>
  <c r="Y35" i="90" s="1"/>
  <c r="E39" i="90"/>
  <c r="E35" i="90" s="1"/>
  <c r="I39" i="90"/>
  <c r="I35" i="90" s="1"/>
  <c r="R39" i="90"/>
  <c r="R35" i="90" s="1"/>
  <c r="V39" i="90"/>
  <c r="V35" i="90" s="1"/>
  <c r="Z39" i="90"/>
  <c r="Z35" i="90" s="1"/>
  <c r="E17" i="90"/>
  <c r="E13" i="90" s="1"/>
  <c r="I17" i="90"/>
  <c r="V17" i="90"/>
  <c r="V12" i="90" s="1"/>
  <c r="G28" i="90"/>
  <c r="G24" i="90" s="1"/>
  <c r="K28" i="90"/>
  <c r="K24" i="90" s="1"/>
  <c r="T28" i="90"/>
  <c r="T24" i="90" s="1"/>
  <c r="X28" i="90"/>
  <c r="X24" i="90" s="1"/>
  <c r="H28" i="90"/>
  <c r="H24" i="90" s="1"/>
  <c r="Q28" i="90"/>
  <c r="Q24" i="90" s="1"/>
  <c r="U28" i="90"/>
  <c r="U24" i="90" s="1"/>
  <c r="Y28" i="90"/>
  <c r="E11" i="90"/>
  <c r="H9" i="89"/>
  <c r="E10" i="89"/>
  <c r="D8" i="89" l="1"/>
  <c r="W15" i="90"/>
  <c r="X14" i="91"/>
  <c r="I13" i="90"/>
  <c r="I12" i="90"/>
  <c r="I10" i="90" s="1"/>
  <c r="F13" i="90"/>
  <c r="F12" i="90"/>
  <c r="H13" i="90"/>
  <c r="H12" i="90"/>
  <c r="H10" i="90" s="1"/>
  <c r="Y17" i="91"/>
  <c r="Z17" i="91" s="1"/>
  <c r="Z39" i="91"/>
  <c r="U50" i="91"/>
  <c r="U42" i="91" s="1"/>
  <c r="U34" i="91" s="1"/>
  <c r="T42" i="91"/>
  <c r="T34" i="91" s="1"/>
  <c r="U58" i="91"/>
  <c r="S43" i="91"/>
  <c r="S42" i="91" s="1"/>
  <c r="V58" i="91"/>
  <c r="S18" i="90"/>
  <c r="S17" i="90" s="1"/>
  <c r="S12" i="90" s="1"/>
  <c r="S19" i="91"/>
  <c r="V27" i="91"/>
  <c r="X16" i="91"/>
  <c r="R12" i="91"/>
  <c r="S73" i="91"/>
  <c r="T65" i="91"/>
  <c r="T57" i="91" s="1"/>
  <c r="V12" i="91"/>
  <c r="G42" i="91"/>
  <c r="G34" i="91" s="1"/>
  <c r="U27" i="91"/>
  <c r="U19" i="91" s="1"/>
  <c r="U11" i="91" s="1"/>
  <c r="G19" i="91"/>
  <c r="G11" i="91" s="1"/>
  <c r="W16" i="91"/>
  <c r="S58" i="91"/>
  <c r="R43" i="91"/>
  <c r="V50" i="91"/>
  <c r="V42" i="91" s="1"/>
  <c r="V34" i="91" s="1"/>
  <c r="G17" i="90"/>
  <c r="Q10" i="91"/>
  <c r="S16" i="89"/>
  <c r="I17" i="89"/>
  <c r="V66" i="91"/>
  <c r="V65" i="91" s="1"/>
  <c r="H10" i="91"/>
  <c r="S14" i="90"/>
  <c r="S11" i="90" s="1"/>
  <c r="E10" i="91"/>
  <c r="T12" i="91"/>
  <c r="R27" i="91"/>
  <c r="V20" i="91"/>
  <c r="I10" i="91"/>
  <c r="K18" i="90"/>
  <c r="K17" i="90" s="1"/>
  <c r="K12" i="90" s="1"/>
  <c r="L8" i="89"/>
  <c r="M20" i="89"/>
  <c r="M16" i="89" s="1"/>
  <c r="E9" i="89"/>
  <c r="E8" i="89" s="1"/>
  <c r="S10" i="89"/>
  <c r="S9" i="89" s="1"/>
  <c r="H8" i="89"/>
  <c r="F8" i="89"/>
  <c r="I16" i="89"/>
  <c r="Q17" i="90"/>
  <c r="Q12" i="90" s="1"/>
  <c r="S35" i="91"/>
  <c r="J10" i="91"/>
  <c r="X54" i="91"/>
  <c r="R20" i="91"/>
  <c r="X39" i="91"/>
  <c r="F10" i="91"/>
  <c r="S66" i="91"/>
  <c r="R50" i="91"/>
  <c r="U65" i="91"/>
  <c r="U57" i="91" s="1"/>
  <c r="K14" i="90"/>
  <c r="K11" i="90" s="1"/>
  <c r="R17" i="90"/>
  <c r="R12" i="90" s="1"/>
  <c r="T19" i="91"/>
  <c r="Q14" i="90"/>
  <c r="Q11" i="90" s="1"/>
  <c r="S11" i="91"/>
  <c r="Q14" i="89"/>
  <c r="Q18" i="89"/>
  <c r="Q17" i="89" s="1"/>
  <c r="W39" i="91"/>
  <c r="I6" i="93"/>
  <c r="T40" i="93"/>
  <c r="T8" i="93" s="1"/>
  <c r="V6" i="93"/>
  <c r="T21" i="90"/>
  <c r="T6" i="93"/>
  <c r="W54" i="91"/>
  <c r="P20" i="89"/>
  <c r="P16" i="89" s="1"/>
  <c r="V6" i="94"/>
  <c r="R66" i="91"/>
  <c r="G65" i="91"/>
  <c r="G57" i="91" s="1"/>
  <c r="R58" i="91"/>
  <c r="F10" i="90"/>
  <c r="E12" i="90"/>
  <c r="E10" i="90" s="1"/>
  <c r="W44" i="91"/>
  <c r="W36" i="91"/>
  <c r="W74" i="91"/>
  <c r="W28" i="91"/>
  <c r="W51" i="91"/>
  <c r="W77" i="91"/>
  <c r="X78" i="91"/>
  <c r="X77" i="91" s="1"/>
  <c r="W62" i="91"/>
  <c r="R73" i="91"/>
  <c r="W70" i="91"/>
  <c r="W47" i="91"/>
  <c r="W59" i="91"/>
  <c r="W24" i="91"/>
  <c r="W67" i="91"/>
  <c r="W13" i="91"/>
  <c r="W21" i="91"/>
  <c r="R35" i="91"/>
  <c r="X33" i="91"/>
  <c r="X31" i="91" s="1"/>
  <c r="W31" i="91"/>
  <c r="Y24" i="90"/>
  <c r="C20" i="89"/>
  <c r="C16" i="89" s="1"/>
  <c r="C8" i="89" s="1"/>
  <c r="K10" i="90" l="1"/>
  <c r="X15" i="90"/>
  <c r="Y14" i="91"/>
  <c r="Y15" i="90" s="1"/>
  <c r="Y16" i="91"/>
  <c r="Z29" i="91"/>
  <c r="X21" i="90"/>
  <c r="Z23" i="91"/>
  <c r="Z22" i="91"/>
  <c r="R19" i="91"/>
  <c r="R13" i="90"/>
  <c r="R10" i="90"/>
  <c r="G13" i="90"/>
  <c r="G12" i="90"/>
  <c r="G10" i="90" s="1"/>
  <c r="X67" i="91"/>
  <c r="Z68" i="91"/>
  <c r="Z67" i="91" s="1"/>
  <c r="X47" i="91"/>
  <c r="Z49" i="91"/>
  <c r="Z47" i="91" s="1"/>
  <c r="X51" i="91"/>
  <c r="X50" i="91" s="1"/>
  <c r="Z52" i="91"/>
  <c r="Z51" i="91" s="1"/>
  <c r="Z50" i="91" s="1"/>
  <c r="X36" i="91"/>
  <c r="X35" i="91" s="1"/>
  <c r="Z37" i="91"/>
  <c r="Z36" i="91" s="1"/>
  <c r="Z35" i="91" s="1"/>
  <c r="X59" i="91"/>
  <c r="Z60" i="91"/>
  <c r="Z59" i="91" s="1"/>
  <c r="X62" i="91"/>
  <c r="Z63" i="91"/>
  <c r="Z62" i="91" s="1"/>
  <c r="X74" i="91"/>
  <c r="X73" i="91" s="1"/>
  <c r="Z75" i="91"/>
  <c r="Z74" i="91" s="1"/>
  <c r="Z73" i="91" s="1"/>
  <c r="X44" i="91"/>
  <c r="Z45" i="91"/>
  <c r="Z44" i="91" s="1"/>
  <c r="Z30" i="91"/>
  <c r="X70" i="91"/>
  <c r="Z71" i="91"/>
  <c r="Z70" i="91" s="1"/>
  <c r="X24" i="91"/>
  <c r="Z25" i="91"/>
  <c r="V57" i="91"/>
  <c r="R11" i="91"/>
  <c r="R42" i="91"/>
  <c r="R34" i="91" s="1"/>
  <c r="W12" i="91"/>
  <c r="V19" i="91"/>
  <c r="V11" i="91" s="1"/>
  <c r="V10" i="91" s="1"/>
  <c r="S10" i="90"/>
  <c r="T14" i="90"/>
  <c r="T11" i="90" s="1"/>
  <c r="S65" i="91"/>
  <c r="S57" i="91" s="1"/>
  <c r="T18" i="90"/>
  <c r="T17" i="90" s="1"/>
  <c r="T12" i="90" s="1"/>
  <c r="S34" i="91"/>
  <c r="S8" i="89"/>
  <c r="P10" i="89"/>
  <c r="T11" i="91"/>
  <c r="T10" i="91" s="1"/>
  <c r="Y15" i="91"/>
  <c r="S13" i="90"/>
  <c r="R65" i="91"/>
  <c r="R57" i="91" s="1"/>
  <c r="Q10" i="90"/>
  <c r="Q21" i="89"/>
  <c r="Q20" i="89" s="1"/>
  <c r="Q16" i="89" s="1"/>
  <c r="G10" i="91"/>
  <c r="K13" i="90"/>
  <c r="Q13" i="90"/>
  <c r="W35" i="91"/>
  <c r="X66" i="91"/>
  <c r="W50" i="91"/>
  <c r="Q13" i="89"/>
  <c r="X13" i="91"/>
  <c r="X12" i="91" s="1"/>
  <c r="X21" i="91"/>
  <c r="X28" i="91"/>
  <c r="X27" i="91" s="1"/>
  <c r="U10" i="91"/>
  <c r="W58" i="91"/>
  <c r="W66" i="91"/>
  <c r="W27" i="91"/>
  <c r="W73" i="91"/>
  <c r="W43" i="91"/>
  <c r="W20" i="91"/>
  <c r="M10" i="89"/>
  <c r="M9" i="89" s="1"/>
  <c r="M8" i="89" s="1"/>
  <c r="P9" i="89"/>
  <c r="P8" i="89" s="1"/>
  <c r="I10" i="89"/>
  <c r="I9" i="89" s="1"/>
  <c r="O66" i="79"/>
  <c r="O59" i="79"/>
  <c r="O54" i="79"/>
  <c r="O37" i="79"/>
  <c r="O32" i="79"/>
  <c r="O28" i="79"/>
  <c r="O22" i="79"/>
  <c r="O17" i="79"/>
  <c r="AI75" i="79"/>
  <c r="AI72" i="79" s="1"/>
  <c r="AI71" i="79" s="1"/>
  <c r="AI74" i="79"/>
  <c r="AI73" i="79"/>
  <c r="AI70" i="79"/>
  <c r="AI69" i="79"/>
  <c r="AI68" i="79"/>
  <c r="AI66" i="79"/>
  <c r="AI65" i="79"/>
  <c r="AI64" i="79"/>
  <c r="AI60" i="79"/>
  <c r="AI59" i="79"/>
  <c r="AI58" i="79"/>
  <c r="AI56" i="79"/>
  <c r="AI55" i="79"/>
  <c r="AI54" i="79"/>
  <c r="AI53" i="79" s="1"/>
  <c r="AI51" i="79"/>
  <c r="AI48" i="79" s="1"/>
  <c r="AI50" i="79"/>
  <c r="AI49" i="79"/>
  <c r="AI47" i="79"/>
  <c r="AI44" i="79" s="1"/>
  <c r="AI46" i="79"/>
  <c r="AI45" i="79"/>
  <c r="AI40" i="79"/>
  <c r="AI39" i="79"/>
  <c r="AI38" i="79"/>
  <c r="AI37" i="79"/>
  <c r="AI36" i="79"/>
  <c r="AI35" i="79"/>
  <c r="AI33" i="79"/>
  <c r="AI32" i="79"/>
  <c r="AI31" i="79"/>
  <c r="AI30" i="79"/>
  <c r="AI29" i="79"/>
  <c r="AI28" i="79"/>
  <c r="AI25" i="79"/>
  <c r="AI24" i="79"/>
  <c r="AI23" i="79"/>
  <c r="AI22" i="79"/>
  <c r="AI21" i="79"/>
  <c r="AI20" i="79"/>
  <c r="AI18" i="79"/>
  <c r="AI17" i="79"/>
  <c r="AI16" i="79"/>
  <c r="AI15" i="79"/>
  <c r="AI14" i="79"/>
  <c r="AI13" i="79"/>
  <c r="Y75" i="79"/>
  <c r="Y74" i="79"/>
  <c r="Y73" i="79"/>
  <c r="Y70" i="79"/>
  <c r="Y69" i="79"/>
  <c r="Y68" i="79"/>
  <c r="Y66" i="79"/>
  <c r="Y65" i="79"/>
  <c r="Y64" i="79"/>
  <c r="Y63" i="79" s="1"/>
  <c r="Y60" i="79"/>
  <c r="Y59" i="79"/>
  <c r="Y58" i="79"/>
  <c r="Y56" i="79"/>
  <c r="Y55" i="79"/>
  <c r="Y54" i="79"/>
  <c r="Y51" i="79"/>
  <c r="Y50" i="79"/>
  <c r="Y49" i="79"/>
  <c r="Y47" i="79"/>
  <c r="Y46" i="79"/>
  <c r="Y45" i="79"/>
  <c r="Y40" i="79"/>
  <c r="Y39" i="79"/>
  <c r="Y38" i="79"/>
  <c r="Y37" i="79"/>
  <c r="Y36" i="79"/>
  <c r="Y35" i="79"/>
  <c r="Y33" i="79"/>
  <c r="Y32" i="79"/>
  <c r="Y31" i="79"/>
  <c r="Y30" i="79"/>
  <c r="Y29" i="79"/>
  <c r="Y28" i="79"/>
  <c r="Y27" i="79" s="1"/>
  <c r="Y25" i="79"/>
  <c r="Y24" i="79"/>
  <c r="Y23" i="79"/>
  <c r="Y22" i="79"/>
  <c r="Y21" i="79"/>
  <c r="Y20" i="79"/>
  <c r="Y18" i="79"/>
  <c r="Y17" i="79"/>
  <c r="Y16" i="79"/>
  <c r="Y15" i="79"/>
  <c r="Y14" i="79"/>
  <c r="Y13" i="79"/>
  <c r="N75" i="79"/>
  <c r="O75" i="79" s="1"/>
  <c r="N74" i="79"/>
  <c r="O74" i="79" s="1"/>
  <c r="N73" i="79"/>
  <c r="N72" i="79" s="1"/>
  <c r="N71" i="79" s="1"/>
  <c r="N70" i="79"/>
  <c r="O70" i="79" s="1"/>
  <c r="N69" i="79"/>
  <c r="O69" i="79" s="1"/>
  <c r="N68" i="79"/>
  <c r="O68" i="79" s="1"/>
  <c r="O67" i="79" s="1"/>
  <c r="N66" i="79"/>
  <c r="N65" i="79"/>
  <c r="O65" i="79" s="1"/>
  <c r="N64" i="79"/>
  <c r="O64" i="79" s="1"/>
  <c r="O63" i="79" s="1"/>
  <c r="N60" i="79"/>
  <c r="O60" i="79" s="1"/>
  <c r="O57" i="79" s="1"/>
  <c r="N59" i="79"/>
  <c r="N58" i="79"/>
  <c r="O58" i="79" s="1"/>
  <c r="N56" i="79"/>
  <c r="O56" i="79" s="1"/>
  <c r="N55" i="79"/>
  <c r="O55" i="79" s="1"/>
  <c r="N54" i="79"/>
  <c r="N51" i="79"/>
  <c r="O51" i="79" s="1"/>
  <c r="N50" i="79"/>
  <c r="O50" i="79" s="1"/>
  <c r="N49" i="79"/>
  <c r="N48" i="79" s="1"/>
  <c r="N47" i="79"/>
  <c r="O47" i="79" s="1"/>
  <c r="N46" i="79"/>
  <c r="O46" i="79" s="1"/>
  <c r="N45" i="79"/>
  <c r="N44" i="79" s="1"/>
  <c r="N40" i="79"/>
  <c r="O40" i="79" s="1"/>
  <c r="N39" i="79"/>
  <c r="O39" i="79" s="1"/>
  <c r="N38" i="79"/>
  <c r="O38" i="79" s="1"/>
  <c r="N37" i="79"/>
  <c r="N36" i="79"/>
  <c r="O36" i="79" s="1"/>
  <c r="N35" i="79"/>
  <c r="O35" i="79" s="1"/>
  <c r="N33" i="79"/>
  <c r="O33" i="79" s="1"/>
  <c r="N32" i="79"/>
  <c r="N31" i="79"/>
  <c r="O31" i="79" s="1"/>
  <c r="N30" i="79"/>
  <c r="O30" i="79" s="1"/>
  <c r="N29" i="79"/>
  <c r="O29" i="79" s="1"/>
  <c r="N28" i="79"/>
  <c r="N25" i="79"/>
  <c r="O25" i="79" s="1"/>
  <c r="N24" i="79"/>
  <c r="O24" i="79" s="1"/>
  <c r="N23" i="79"/>
  <c r="O23" i="79" s="1"/>
  <c r="N22" i="79"/>
  <c r="N21" i="79"/>
  <c r="O21" i="79" s="1"/>
  <c r="N20" i="79"/>
  <c r="O20" i="79" s="1"/>
  <c r="N18" i="79"/>
  <c r="O18" i="79" s="1"/>
  <c r="N17" i="79"/>
  <c r="N16" i="79"/>
  <c r="O16" i="79" s="1"/>
  <c r="N15" i="79"/>
  <c r="O15" i="79" s="1"/>
  <c r="N14" i="79"/>
  <c r="N12" i="79" s="1"/>
  <c r="Z14" i="91" l="1"/>
  <c r="Z15" i="90" s="1"/>
  <c r="X58" i="91"/>
  <c r="X43" i="91"/>
  <c r="X42" i="91" s="1"/>
  <c r="X34" i="91" s="1"/>
  <c r="Z21" i="91"/>
  <c r="Z28" i="91"/>
  <c r="Z27" i="91" s="1"/>
  <c r="X18" i="90"/>
  <c r="X17" i="90" s="1"/>
  <c r="X12" i="90" s="1"/>
  <c r="Z18" i="90"/>
  <c r="Z21" i="90"/>
  <c r="W21" i="90"/>
  <c r="X20" i="91"/>
  <c r="Z15" i="91"/>
  <c r="Z14" i="90" s="1"/>
  <c r="Z11" i="90" s="1"/>
  <c r="Z66" i="91"/>
  <c r="Z65" i="91" s="1"/>
  <c r="Z43" i="91"/>
  <c r="Z42" i="91" s="1"/>
  <c r="Z34" i="91" s="1"/>
  <c r="U21" i="90"/>
  <c r="Z24" i="91"/>
  <c r="W18" i="90"/>
  <c r="Z58" i="91"/>
  <c r="X14" i="90"/>
  <c r="X11" i="90" s="1"/>
  <c r="S10" i="91"/>
  <c r="Z16" i="91"/>
  <c r="R10" i="91"/>
  <c r="U14" i="90"/>
  <c r="U11" i="90" s="1"/>
  <c r="X65" i="91"/>
  <c r="X57" i="91" s="1"/>
  <c r="Y13" i="91"/>
  <c r="Y12" i="91" s="1"/>
  <c r="Y11" i="91" s="1"/>
  <c r="Y10" i="91" s="1"/>
  <c r="U18" i="90"/>
  <c r="W42" i="91"/>
  <c r="W34" i="91" s="1"/>
  <c r="N43" i="79"/>
  <c r="O53" i="79"/>
  <c r="O52" i="79" s="1"/>
  <c r="O62" i="79"/>
  <c r="O61" i="79" s="1"/>
  <c r="AI43" i="79"/>
  <c r="O19" i="79"/>
  <c r="O34" i="79"/>
  <c r="O14" i="79"/>
  <c r="O45" i="79"/>
  <c r="O44" i="79" s="1"/>
  <c r="AI67" i="79"/>
  <c r="O27" i="79"/>
  <c r="O26" i="79" s="1"/>
  <c r="AI27" i="79"/>
  <c r="O49" i="79"/>
  <c r="O48" i="79" s="1"/>
  <c r="O73" i="79"/>
  <c r="O72" i="79" s="1"/>
  <c r="O71" i="79" s="1"/>
  <c r="N27" i="79"/>
  <c r="N53" i="79"/>
  <c r="Y12" i="79"/>
  <c r="Y48" i="79"/>
  <c r="Y53" i="79"/>
  <c r="Y52" i="79" s="1"/>
  <c r="Y67" i="79"/>
  <c r="X19" i="91"/>
  <c r="X11" i="91" s="1"/>
  <c r="W65" i="91"/>
  <c r="W57" i="91" s="1"/>
  <c r="T13" i="90"/>
  <c r="T10" i="90"/>
  <c r="W19" i="91"/>
  <c r="W11" i="91" s="1"/>
  <c r="R17" i="89"/>
  <c r="T17" i="89"/>
  <c r="Q10" i="89"/>
  <c r="Q9" i="89" s="1"/>
  <c r="Q8" i="89" s="1"/>
  <c r="I8" i="89"/>
  <c r="Y62" i="79"/>
  <c r="N67" i="79"/>
  <c r="Y19" i="79"/>
  <c r="Y44" i="79"/>
  <c r="Y43" i="79" s="1"/>
  <c r="Y42" i="79" s="1"/>
  <c r="Y72" i="79"/>
  <c r="Y71" i="79" s="1"/>
  <c r="N34" i="79"/>
  <c r="N26" i="79" s="1"/>
  <c r="N63" i="79"/>
  <c r="N62" i="79" s="1"/>
  <c r="N61" i="79" s="1"/>
  <c r="AI19" i="79"/>
  <c r="AI34" i="79"/>
  <c r="AI63" i="79"/>
  <c r="AI62" i="79" s="1"/>
  <c r="AI26" i="79"/>
  <c r="N19" i="79"/>
  <c r="N11" i="79" s="1"/>
  <c r="N57" i="79"/>
  <c r="N52" i="79" s="1"/>
  <c r="N42" i="79" s="1"/>
  <c r="Y34" i="79"/>
  <c r="Y26" i="79" s="1"/>
  <c r="Y57" i="79"/>
  <c r="AI12" i="79"/>
  <c r="AI11" i="79" s="1"/>
  <c r="AI57" i="79"/>
  <c r="AI52" i="79" s="1"/>
  <c r="AI61" i="79"/>
  <c r="R78" i="88"/>
  <c r="Q78" i="88"/>
  <c r="S78" i="88" s="1"/>
  <c r="M78" i="88"/>
  <c r="L78" i="88"/>
  <c r="N78" i="88" s="1"/>
  <c r="H78" i="88"/>
  <c r="G78" i="88"/>
  <c r="R77" i="88"/>
  <c r="Q77" i="88"/>
  <c r="S77" i="88" s="1"/>
  <c r="M77" i="88"/>
  <c r="L77" i="88"/>
  <c r="H77" i="88"/>
  <c r="G77" i="88"/>
  <c r="R76" i="88"/>
  <c r="R75" i="88" s="1"/>
  <c r="Q76" i="88"/>
  <c r="S76" i="88" s="1"/>
  <c r="S75" i="88" s="1"/>
  <c r="N76" i="88"/>
  <c r="M76" i="88"/>
  <c r="L76" i="88"/>
  <c r="L75" i="88" s="1"/>
  <c r="H76" i="88"/>
  <c r="G76" i="88"/>
  <c r="P75" i="88"/>
  <c r="O75" i="88"/>
  <c r="O70" i="88" s="1"/>
  <c r="K75" i="88"/>
  <c r="J75" i="88"/>
  <c r="F75" i="88"/>
  <c r="E75" i="88"/>
  <c r="S74" i="88"/>
  <c r="M74" i="88"/>
  <c r="L74" i="88"/>
  <c r="H74" i="88"/>
  <c r="H71" i="88" s="1"/>
  <c r="G74" i="88"/>
  <c r="G71" i="88" s="1"/>
  <c r="N73" i="88"/>
  <c r="I73" i="88"/>
  <c r="U72" i="88"/>
  <c r="M71" i="88"/>
  <c r="I72" i="88"/>
  <c r="Q71" i="88"/>
  <c r="P71" i="88"/>
  <c r="O71" i="88"/>
  <c r="K71" i="88"/>
  <c r="J71" i="88"/>
  <c r="F71" i="88"/>
  <c r="E71" i="88"/>
  <c r="J70" i="88"/>
  <c r="E70" i="88"/>
  <c r="R69" i="88"/>
  <c r="Q69" i="88"/>
  <c r="S69" i="88" s="1"/>
  <c r="M69" i="88"/>
  <c r="L69" i="88"/>
  <c r="H69" i="88"/>
  <c r="G69" i="88"/>
  <c r="R68" i="88"/>
  <c r="S68" i="88" s="1"/>
  <c r="Q68" i="88"/>
  <c r="M68" i="88"/>
  <c r="L68" i="88"/>
  <c r="N68" i="88" s="1"/>
  <c r="H68" i="88"/>
  <c r="U68" i="88" s="1"/>
  <c r="G68" i="88"/>
  <c r="R67" i="88"/>
  <c r="Q67" i="88"/>
  <c r="M67" i="88"/>
  <c r="M66" i="88" s="1"/>
  <c r="L67" i="88"/>
  <c r="H67" i="88"/>
  <c r="G67" i="88"/>
  <c r="G66" i="88" s="1"/>
  <c r="Q66" i="88"/>
  <c r="P66" i="88"/>
  <c r="O66" i="88"/>
  <c r="O61" i="88" s="1"/>
  <c r="K66" i="88"/>
  <c r="J66" i="88"/>
  <c r="J61" i="88" s="1"/>
  <c r="F66" i="88"/>
  <c r="E66" i="88"/>
  <c r="S65" i="88"/>
  <c r="N65" i="88"/>
  <c r="M65" i="88"/>
  <c r="L65" i="88"/>
  <c r="H65" i="88"/>
  <c r="G65" i="88"/>
  <c r="T65" i="88" s="1"/>
  <c r="M62" i="88"/>
  <c r="M61" i="88" s="1"/>
  <c r="I64" i="88"/>
  <c r="R62" i="88"/>
  <c r="S63" i="88"/>
  <c r="N63" i="88"/>
  <c r="I63" i="88"/>
  <c r="P62" i="88"/>
  <c r="O62" i="88"/>
  <c r="L62" i="88"/>
  <c r="K62" i="88"/>
  <c r="J62" i="88"/>
  <c r="F62" i="88"/>
  <c r="E62" i="88"/>
  <c r="R59" i="88"/>
  <c r="Q59" i="88"/>
  <c r="M59" i="88"/>
  <c r="U59" i="88" s="1"/>
  <c r="L59" i="88"/>
  <c r="T59" i="88" s="1"/>
  <c r="H59" i="88"/>
  <c r="G59" i="88"/>
  <c r="R58" i="88"/>
  <c r="Q58" i="88"/>
  <c r="M58" i="88"/>
  <c r="L58" i="88"/>
  <c r="N58" i="88" s="1"/>
  <c r="I58" i="88"/>
  <c r="H58" i="88"/>
  <c r="G58" i="88"/>
  <c r="T57" i="88"/>
  <c r="R57" i="88"/>
  <c r="Q57" i="88"/>
  <c r="S57" i="88" s="1"/>
  <c r="M57" i="88"/>
  <c r="U57" i="88" s="1"/>
  <c r="L57" i="88"/>
  <c r="H57" i="88"/>
  <c r="G57" i="88"/>
  <c r="R56" i="88"/>
  <c r="P56" i="88"/>
  <c r="O56" i="88"/>
  <c r="K56" i="88"/>
  <c r="J56" i="88"/>
  <c r="G56" i="88"/>
  <c r="F56" i="88"/>
  <c r="E56" i="88"/>
  <c r="R55" i="88"/>
  <c r="S55" i="88" s="1"/>
  <c r="Q55" i="88"/>
  <c r="M55" i="88"/>
  <c r="L55" i="88"/>
  <c r="H55" i="88"/>
  <c r="H52" i="88" s="1"/>
  <c r="G55" i="88"/>
  <c r="S54" i="88"/>
  <c r="R52" i="88"/>
  <c r="R51" i="88" s="1"/>
  <c r="S53" i="88"/>
  <c r="P52" i="88"/>
  <c r="O52" i="88"/>
  <c r="O51" i="88" s="1"/>
  <c r="K52" i="88"/>
  <c r="J52" i="88"/>
  <c r="F52" i="88"/>
  <c r="E52" i="88"/>
  <c r="E51" i="88"/>
  <c r="S50" i="88"/>
  <c r="R50" i="88"/>
  <c r="Q50" i="88"/>
  <c r="M50" i="88"/>
  <c r="N50" i="88" s="1"/>
  <c r="L50" i="88"/>
  <c r="H50" i="88"/>
  <c r="G50" i="88"/>
  <c r="S49" i="88"/>
  <c r="R49" i="88"/>
  <c r="Q49" i="88"/>
  <c r="M49" i="88"/>
  <c r="L49" i="88"/>
  <c r="H49" i="88"/>
  <c r="G49" i="88"/>
  <c r="R48" i="88"/>
  <c r="S48" i="88" s="1"/>
  <c r="S47" i="88" s="1"/>
  <c r="Q48" i="88"/>
  <c r="M48" i="88"/>
  <c r="L48" i="88"/>
  <c r="L47" i="88" s="1"/>
  <c r="H48" i="88"/>
  <c r="G48" i="88"/>
  <c r="Q47" i="88"/>
  <c r="P47" i="88"/>
  <c r="O47" i="88"/>
  <c r="K47" i="88"/>
  <c r="J47" i="88"/>
  <c r="F47" i="88"/>
  <c r="E47" i="88"/>
  <c r="R46" i="88"/>
  <c r="U46" i="88" s="1"/>
  <c r="Q46" i="88"/>
  <c r="M46" i="88"/>
  <c r="M43" i="88" s="1"/>
  <c r="L46" i="88"/>
  <c r="N46" i="88" s="1"/>
  <c r="I46" i="88"/>
  <c r="H46" i="88"/>
  <c r="G46" i="88"/>
  <c r="G43" i="88" s="1"/>
  <c r="N45" i="88"/>
  <c r="I45" i="88"/>
  <c r="Q43" i="88"/>
  <c r="Q42" i="88" s="1"/>
  <c r="U44" i="88"/>
  <c r="P43" i="88"/>
  <c r="O43" i="88"/>
  <c r="K43" i="88"/>
  <c r="J43" i="88"/>
  <c r="J42" i="88" s="1"/>
  <c r="F43" i="88"/>
  <c r="E43" i="88"/>
  <c r="E42" i="88" s="1"/>
  <c r="O42" i="88"/>
  <c r="R39" i="88"/>
  <c r="Q39" i="88"/>
  <c r="M39" i="88"/>
  <c r="L39" i="88"/>
  <c r="N39" i="88" s="1"/>
  <c r="I39" i="88"/>
  <c r="H39" i="88"/>
  <c r="G39" i="88"/>
  <c r="T38" i="88"/>
  <c r="R38" i="88"/>
  <c r="Q38" i="88"/>
  <c r="S38" i="88" s="1"/>
  <c r="M38" i="88"/>
  <c r="U38" i="88" s="1"/>
  <c r="L38" i="88"/>
  <c r="H38" i="88"/>
  <c r="G38" i="88"/>
  <c r="R37" i="88"/>
  <c r="Q37" i="88"/>
  <c r="M37" i="88"/>
  <c r="L37" i="88"/>
  <c r="N37" i="88" s="1"/>
  <c r="H37" i="88"/>
  <c r="G37" i="88"/>
  <c r="I37" i="88" s="1"/>
  <c r="T36" i="88"/>
  <c r="R36" i="88"/>
  <c r="Q36" i="88"/>
  <c r="S36" i="88" s="1"/>
  <c r="M36" i="88"/>
  <c r="N36" i="88" s="1"/>
  <c r="L36" i="88"/>
  <c r="H36" i="88"/>
  <c r="G36" i="88"/>
  <c r="R35" i="88"/>
  <c r="Q35" i="88"/>
  <c r="M35" i="88"/>
  <c r="L35" i="88"/>
  <c r="N35" i="88" s="1"/>
  <c r="H35" i="88"/>
  <c r="G35" i="88"/>
  <c r="I35" i="88" s="1"/>
  <c r="T34" i="88"/>
  <c r="R34" i="88"/>
  <c r="Q34" i="88"/>
  <c r="M34" i="88"/>
  <c r="M33" i="88" s="1"/>
  <c r="L34" i="88"/>
  <c r="H34" i="88"/>
  <c r="G34" i="88"/>
  <c r="R33" i="88"/>
  <c r="P33" i="88"/>
  <c r="O33" i="88"/>
  <c r="K33" i="88"/>
  <c r="J33" i="88"/>
  <c r="H33" i="88"/>
  <c r="G33" i="88"/>
  <c r="F33" i="88"/>
  <c r="E33" i="88"/>
  <c r="R32" i="88"/>
  <c r="Q32" i="88"/>
  <c r="S32" i="88" s="1"/>
  <c r="M32" i="88"/>
  <c r="L32" i="88"/>
  <c r="H32" i="88"/>
  <c r="G32" i="88"/>
  <c r="I32" i="88" s="1"/>
  <c r="R31" i="88"/>
  <c r="Q31" i="88"/>
  <c r="S31" i="88" s="1"/>
  <c r="M31" i="88"/>
  <c r="L31" i="88"/>
  <c r="H31" i="88"/>
  <c r="G31" i="88"/>
  <c r="I31" i="88" s="1"/>
  <c r="R30" i="88"/>
  <c r="U30" i="88" s="1"/>
  <c r="Q30" i="88"/>
  <c r="M30" i="88"/>
  <c r="L30" i="88"/>
  <c r="I30" i="88"/>
  <c r="H30" i="88"/>
  <c r="G30" i="88"/>
  <c r="U29" i="88"/>
  <c r="M29" i="88"/>
  <c r="L29" i="88"/>
  <c r="I29" i="88"/>
  <c r="H29" i="88"/>
  <c r="G29" i="88"/>
  <c r="I28" i="88"/>
  <c r="S27" i="88"/>
  <c r="U27" i="88"/>
  <c r="P26" i="88"/>
  <c r="P25" i="88" s="1"/>
  <c r="O26" i="88"/>
  <c r="K26" i="88"/>
  <c r="J26" i="88"/>
  <c r="H26" i="88"/>
  <c r="H25" i="88" s="1"/>
  <c r="F26" i="88"/>
  <c r="E26" i="88"/>
  <c r="E25" i="88" s="1"/>
  <c r="J25" i="88"/>
  <c r="F25" i="88"/>
  <c r="R24" i="88"/>
  <c r="Q24" i="88"/>
  <c r="S24" i="88" s="1"/>
  <c r="M24" i="88"/>
  <c r="L24" i="88"/>
  <c r="H24" i="88"/>
  <c r="G24" i="88"/>
  <c r="I24" i="88" s="1"/>
  <c r="R23" i="88"/>
  <c r="Q23" i="88"/>
  <c r="S23" i="88" s="1"/>
  <c r="M23" i="88"/>
  <c r="N23" i="88" s="1"/>
  <c r="L23" i="88"/>
  <c r="H23" i="88"/>
  <c r="G23" i="88"/>
  <c r="I23" i="88" s="1"/>
  <c r="S22" i="88"/>
  <c r="R22" i="88"/>
  <c r="Q22" i="88"/>
  <c r="M22" i="88"/>
  <c r="N22" i="88" s="1"/>
  <c r="L22" i="88"/>
  <c r="H22" i="88"/>
  <c r="G22" i="88"/>
  <c r="I22" i="88" s="1"/>
  <c r="S21" i="88"/>
  <c r="R21" i="88"/>
  <c r="Q21" i="88"/>
  <c r="M21" i="88"/>
  <c r="L21" i="88"/>
  <c r="H21" i="88"/>
  <c r="G21" i="88"/>
  <c r="R20" i="88"/>
  <c r="S20" i="88" s="1"/>
  <c r="Q20" i="88"/>
  <c r="M20" i="88"/>
  <c r="L20" i="88"/>
  <c r="H20" i="88"/>
  <c r="G20" i="88"/>
  <c r="R19" i="88"/>
  <c r="R18" i="88" s="1"/>
  <c r="Q19" i="88"/>
  <c r="S19" i="88" s="1"/>
  <c r="S18" i="88" s="1"/>
  <c r="M19" i="88"/>
  <c r="L19" i="88"/>
  <c r="L18" i="88" s="1"/>
  <c r="H19" i="88"/>
  <c r="G19" i="88"/>
  <c r="I19" i="88" s="1"/>
  <c r="P18" i="88"/>
  <c r="O18" i="88"/>
  <c r="K18" i="88"/>
  <c r="J18" i="88"/>
  <c r="J10" i="88" s="1"/>
  <c r="J9" i="88" s="1"/>
  <c r="J7" i="88" s="1"/>
  <c r="F18" i="88"/>
  <c r="E18" i="88"/>
  <c r="R17" i="88"/>
  <c r="Q17" i="88"/>
  <c r="S17" i="88" s="1"/>
  <c r="M17" i="88"/>
  <c r="L17" i="88"/>
  <c r="H17" i="88"/>
  <c r="G17" i="88"/>
  <c r="I17" i="88" s="1"/>
  <c r="R16" i="88"/>
  <c r="Q16" i="88"/>
  <c r="M16" i="88"/>
  <c r="L16" i="88"/>
  <c r="H16" i="88"/>
  <c r="G16" i="88"/>
  <c r="I16" i="88" s="1"/>
  <c r="U15" i="88"/>
  <c r="Q15" i="88"/>
  <c r="S15" i="88" s="1"/>
  <c r="M15" i="88"/>
  <c r="L15" i="88"/>
  <c r="I15" i="88"/>
  <c r="H15" i="88"/>
  <c r="G15" i="88"/>
  <c r="S14" i="88"/>
  <c r="L14" i="88"/>
  <c r="H14" i="88"/>
  <c r="U14" i="88" s="1"/>
  <c r="G14" i="88"/>
  <c r="S13" i="88"/>
  <c r="M11" i="88"/>
  <c r="U13" i="88"/>
  <c r="I13" i="88"/>
  <c r="N12" i="88"/>
  <c r="I12" i="88"/>
  <c r="P11" i="88"/>
  <c r="O11" i="88"/>
  <c r="K11" i="88"/>
  <c r="J11" i="88"/>
  <c r="F11" i="88"/>
  <c r="E11" i="88"/>
  <c r="E10" i="88" s="1"/>
  <c r="W17" i="90" l="1"/>
  <c r="W12" i="90" s="1"/>
  <c r="Z20" i="91"/>
  <c r="Z19" i="91" s="1"/>
  <c r="Z17" i="90"/>
  <c r="Z12" i="90" s="1"/>
  <c r="Z10" i="90" s="1"/>
  <c r="Z13" i="90"/>
  <c r="U17" i="90"/>
  <c r="V14" i="90"/>
  <c r="V11" i="90" s="1"/>
  <c r="Z57" i="91"/>
  <c r="X10" i="90"/>
  <c r="X13" i="90"/>
  <c r="X10" i="91"/>
  <c r="S52" i="88"/>
  <c r="W14" i="90"/>
  <c r="W11" i="90" s="1"/>
  <c r="Z13" i="91"/>
  <c r="Z12" i="91" s="1"/>
  <c r="Z11" i="91" s="1"/>
  <c r="W10" i="91"/>
  <c r="J41" i="88"/>
  <c r="AI42" i="79"/>
  <c r="AI41" i="79" s="1"/>
  <c r="AI9" i="79" s="1"/>
  <c r="AI7" i="79" s="1"/>
  <c r="V59" i="88"/>
  <c r="N21" i="88"/>
  <c r="M56" i="88"/>
  <c r="Q70" i="88"/>
  <c r="N75" i="88"/>
  <c r="O43" i="79"/>
  <c r="O42" i="79" s="1"/>
  <c r="O41" i="79" s="1"/>
  <c r="O9" i="79" s="1"/>
  <c r="I11" i="88"/>
  <c r="N38" i="88"/>
  <c r="I44" i="88"/>
  <c r="I43" i="88" s="1"/>
  <c r="U45" i="88"/>
  <c r="R47" i="88"/>
  <c r="I65" i="88"/>
  <c r="I62" i="88" s="1"/>
  <c r="N41" i="79"/>
  <c r="N9" i="79" s="1"/>
  <c r="O10" i="88"/>
  <c r="N20" i="88"/>
  <c r="U22" i="88"/>
  <c r="K25" i="88"/>
  <c r="I38" i="88"/>
  <c r="N48" i="88"/>
  <c r="J51" i="88"/>
  <c r="Q52" i="88"/>
  <c r="I57" i="88"/>
  <c r="I56" i="88" s="1"/>
  <c r="N59" i="88"/>
  <c r="H62" i="88"/>
  <c r="T63" i="88"/>
  <c r="U69" i="88"/>
  <c r="U66" i="88" s="1"/>
  <c r="I74" i="88"/>
  <c r="I71" i="88" s="1"/>
  <c r="AI10" i="79"/>
  <c r="AI8" i="79" s="1"/>
  <c r="H43" i="88"/>
  <c r="G11" i="88"/>
  <c r="I14" i="88"/>
  <c r="L33" i="88"/>
  <c r="N34" i="88"/>
  <c r="R43" i="88"/>
  <c r="R42" i="88" s="1"/>
  <c r="R41" i="88" s="1"/>
  <c r="N49" i="88"/>
  <c r="N57" i="88"/>
  <c r="N56" i="88" s="1"/>
  <c r="G62" i="88"/>
  <c r="G61" i="88" s="1"/>
  <c r="Q62" i="88"/>
  <c r="Q61" i="88" s="1"/>
  <c r="U64" i="88"/>
  <c r="N64" i="88"/>
  <c r="N62" i="88" s="1"/>
  <c r="Y11" i="79"/>
  <c r="Y10" i="79" s="1"/>
  <c r="Y8" i="79" s="1"/>
  <c r="H11" i="88"/>
  <c r="U17" i="88"/>
  <c r="Q18" i="88"/>
  <c r="M26" i="88"/>
  <c r="M25" i="88" s="1"/>
  <c r="U32" i="88"/>
  <c r="I34" i="88"/>
  <c r="U35" i="88"/>
  <c r="I36" i="88"/>
  <c r="U37" i="88"/>
  <c r="O60" i="88"/>
  <c r="U67" i="88"/>
  <c r="S67" i="88"/>
  <c r="U74" i="88"/>
  <c r="Q75" i="88"/>
  <c r="E9" i="88"/>
  <c r="E7" i="88" s="1"/>
  <c r="U16" i="88"/>
  <c r="U11" i="88" s="1"/>
  <c r="M18" i="88"/>
  <c r="M10" i="88" s="1"/>
  <c r="I20" i="88"/>
  <c r="U21" i="88"/>
  <c r="N24" i="88"/>
  <c r="O25" i="88"/>
  <c r="N27" i="88"/>
  <c r="S29" i="88"/>
  <c r="U31" i="88"/>
  <c r="S35" i="88"/>
  <c r="U39" i="88"/>
  <c r="S46" i="88"/>
  <c r="L56" i="88"/>
  <c r="Q56" i="88"/>
  <c r="U58" i="88"/>
  <c r="U56" i="88" s="1"/>
  <c r="I59" i="88"/>
  <c r="S59" i="88"/>
  <c r="E61" i="88"/>
  <c r="E60" i="88" s="1"/>
  <c r="U63" i="88"/>
  <c r="V63" i="88" s="1"/>
  <c r="H66" i="88"/>
  <c r="N69" i="88"/>
  <c r="R71" i="88"/>
  <c r="R70" i="88" s="1"/>
  <c r="U73" i="88"/>
  <c r="N74" i="88"/>
  <c r="N77" i="88"/>
  <c r="Y61" i="79"/>
  <c r="Y41" i="79" s="1"/>
  <c r="Y9" i="79" s="1"/>
  <c r="Y7" i="79" s="1"/>
  <c r="T13" i="89"/>
  <c r="R13" i="89"/>
  <c r="R9" i="89" s="1"/>
  <c r="V12" i="88"/>
  <c r="R20" i="89"/>
  <c r="R16" i="89" s="1"/>
  <c r="T20" i="89"/>
  <c r="T16" i="89" s="1"/>
  <c r="N10" i="79"/>
  <c r="N8" i="79" s="1"/>
  <c r="N7" i="79" s="1"/>
  <c r="S66" i="88"/>
  <c r="T15" i="88"/>
  <c r="V15" i="88" s="1"/>
  <c r="N15" i="88"/>
  <c r="T27" i="88"/>
  <c r="I27" i="88"/>
  <c r="I26" i="88" s="1"/>
  <c r="T29" i="88"/>
  <c r="V29" i="88" s="1"/>
  <c r="N29" i="88"/>
  <c r="I48" i="88"/>
  <c r="G47" i="88"/>
  <c r="G42" i="88" s="1"/>
  <c r="I76" i="88"/>
  <c r="G75" i="88"/>
  <c r="G70" i="88" s="1"/>
  <c r="T76" i="88"/>
  <c r="T19" i="88"/>
  <c r="T23" i="88"/>
  <c r="S28" i="88"/>
  <c r="Q26" i="88"/>
  <c r="V34" i="88"/>
  <c r="U43" i="88"/>
  <c r="S64" i="88"/>
  <c r="S62" i="88" s="1"/>
  <c r="S61" i="88" s="1"/>
  <c r="T64" i="88"/>
  <c r="N72" i="88"/>
  <c r="N71" i="88" s="1"/>
  <c r="L71" i="88"/>
  <c r="L70" i="88" s="1"/>
  <c r="U78" i="88"/>
  <c r="H75" i="88"/>
  <c r="H70" i="88" s="1"/>
  <c r="U23" i="88"/>
  <c r="T24" i="88"/>
  <c r="R26" i="88"/>
  <c r="R25" i="88" s="1"/>
  <c r="T31" i="88"/>
  <c r="V31" i="88" s="1"/>
  <c r="N31" i="88"/>
  <c r="N33" i="88"/>
  <c r="U34" i="88"/>
  <c r="S37" i="88"/>
  <c r="T37" i="88"/>
  <c r="V37" i="88" s="1"/>
  <c r="T44" i="88"/>
  <c r="U53" i="88"/>
  <c r="M52" i="88"/>
  <c r="M51" i="88" s="1"/>
  <c r="H56" i="88"/>
  <c r="H51" i="88" s="1"/>
  <c r="R66" i="88"/>
  <c r="R61" i="88" s="1"/>
  <c r="R60" i="88" s="1"/>
  <c r="R40" i="88" s="1"/>
  <c r="R8" i="88" s="1"/>
  <c r="N67" i="88"/>
  <c r="L66" i="88"/>
  <c r="L61" i="88" s="1"/>
  <c r="T72" i="88"/>
  <c r="S12" i="88"/>
  <c r="R11" i="88"/>
  <c r="R10" i="88" s="1"/>
  <c r="T22" i="88"/>
  <c r="V22" i="88" s="1"/>
  <c r="T48" i="88"/>
  <c r="T16" i="88"/>
  <c r="V16" i="88" s="1"/>
  <c r="N16" i="88"/>
  <c r="N19" i="88"/>
  <c r="N18" i="88" s="1"/>
  <c r="T30" i="88"/>
  <c r="V30" i="88" s="1"/>
  <c r="N30" i="88"/>
  <c r="N44" i="88"/>
  <c r="N43" i="88" s="1"/>
  <c r="L43" i="88"/>
  <c r="L42" i="88" s="1"/>
  <c r="U50" i="88"/>
  <c r="H47" i="88"/>
  <c r="T13" i="88"/>
  <c r="N13" i="88"/>
  <c r="T17" i="88"/>
  <c r="V17" i="88" s="1"/>
  <c r="N17" i="88"/>
  <c r="G18" i="88"/>
  <c r="U19" i="88"/>
  <c r="T20" i="88"/>
  <c r="L11" i="88"/>
  <c r="L10" i="88" s="1"/>
  <c r="Q11" i="88"/>
  <c r="Q10" i="88" s="1"/>
  <c r="T14" i="88"/>
  <c r="V14" i="88" s="1"/>
  <c r="N14" i="88"/>
  <c r="N11" i="88" s="1"/>
  <c r="N10" i="88" s="1"/>
  <c r="S16" i="88"/>
  <c r="H18" i="88"/>
  <c r="U20" i="88"/>
  <c r="I21" i="88"/>
  <c r="I18" i="88" s="1"/>
  <c r="I10" i="88" s="1"/>
  <c r="T21" i="88"/>
  <c r="V21" i="88" s="1"/>
  <c r="U24" i="88"/>
  <c r="G26" i="88"/>
  <c r="G25" i="88" s="1"/>
  <c r="L26" i="88"/>
  <c r="L25" i="88" s="1"/>
  <c r="T28" i="88"/>
  <c r="N28" i="88"/>
  <c r="U28" i="88"/>
  <c r="S30" i="88"/>
  <c r="T32" i="88"/>
  <c r="N32" i="88"/>
  <c r="S34" i="88"/>
  <c r="Q33" i="88"/>
  <c r="T35" i="88"/>
  <c r="U36" i="88"/>
  <c r="V36" i="88" s="1"/>
  <c r="V38" i="88"/>
  <c r="S39" i="88"/>
  <c r="T39" i="88"/>
  <c r="V39" i="88" s="1"/>
  <c r="M47" i="88"/>
  <c r="M42" i="88" s="1"/>
  <c r="M41" i="88" s="1"/>
  <c r="I53" i="88"/>
  <c r="T53" i="88"/>
  <c r="G52" i="88"/>
  <c r="G51" i="88" s="1"/>
  <c r="I54" i="88"/>
  <c r="T54" i="88"/>
  <c r="I55" i="88"/>
  <c r="T55" i="88"/>
  <c r="V57" i="88"/>
  <c r="T56" i="88"/>
  <c r="S58" i="88"/>
  <c r="S56" i="88" s="1"/>
  <c r="S51" i="88" s="1"/>
  <c r="T58" i="88"/>
  <c r="V58" i="88" s="1"/>
  <c r="U65" i="88"/>
  <c r="M75" i="88"/>
  <c r="M70" i="88" s="1"/>
  <c r="M60" i="88" s="1"/>
  <c r="S44" i="88"/>
  <c r="T45" i="88"/>
  <c r="V45" i="88" s="1"/>
  <c r="U48" i="88"/>
  <c r="I49" i="88"/>
  <c r="T49" i="88"/>
  <c r="V49" i="88" s="1"/>
  <c r="U54" i="88"/>
  <c r="U55" i="88"/>
  <c r="J60" i="88"/>
  <c r="J40" i="88" s="1"/>
  <c r="J8" i="88" s="1"/>
  <c r="J6" i="88" s="1"/>
  <c r="S72" i="88"/>
  <c r="T73" i="88"/>
  <c r="V73" i="88" s="1"/>
  <c r="U76" i="88"/>
  <c r="U75" i="88" s="1"/>
  <c r="I77" i="88"/>
  <c r="T77" i="88"/>
  <c r="E41" i="88"/>
  <c r="O41" i="88"/>
  <c r="O40" i="88" s="1"/>
  <c r="O8" i="88" s="1"/>
  <c r="S45" i="88"/>
  <c r="T46" i="88"/>
  <c r="V46" i="88" s="1"/>
  <c r="U49" i="88"/>
  <c r="I50" i="88"/>
  <c r="T50" i="88"/>
  <c r="V50" i="88" s="1"/>
  <c r="N53" i="88"/>
  <c r="L52" i="88"/>
  <c r="L51" i="88" s="1"/>
  <c r="N54" i="88"/>
  <c r="N55" i="88"/>
  <c r="I67" i="88"/>
  <c r="T67" i="88"/>
  <c r="I68" i="88"/>
  <c r="T68" i="88"/>
  <c r="V68" i="88" s="1"/>
  <c r="I69" i="88"/>
  <c r="T69" i="88"/>
  <c r="S73" i="88"/>
  <c r="T74" i="88"/>
  <c r="V74" i="88" s="1"/>
  <c r="U77" i="88"/>
  <c r="I78" i="88"/>
  <c r="T78" i="88"/>
  <c r="B11" i="84"/>
  <c r="U12" i="90" l="1"/>
  <c r="U10" i="90" s="1"/>
  <c r="Z10" i="91"/>
  <c r="U13" i="90"/>
  <c r="V10" i="90"/>
  <c r="V13" i="90"/>
  <c r="U62" i="88"/>
  <c r="V64" i="88"/>
  <c r="R9" i="88"/>
  <c r="R7" i="88" s="1"/>
  <c r="M9" i="88"/>
  <c r="M7" i="88" s="1"/>
  <c r="U71" i="88"/>
  <c r="V54" i="88"/>
  <c r="H42" i="88"/>
  <c r="Q60" i="88"/>
  <c r="Q51" i="88"/>
  <c r="Q41" i="88" s="1"/>
  <c r="Q40" i="88" s="1"/>
  <c r="Q8" i="88" s="1"/>
  <c r="G60" i="88"/>
  <c r="W10" i="90"/>
  <c r="W13" i="90"/>
  <c r="Y14" i="90"/>
  <c r="R8" i="89"/>
  <c r="O9" i="88"/>
  <c r="O7" i="88" s="1"/>
  <c r="O6" i="88" s="1"/>
  <c r="U26" i="88"/>
  <c r="H41" i="88"/>
  <c r="N70" i="88"/>
  <c r="E40" i="88"/>
  <c r="E8" i="88" s="1"/>
  <c r="E6" i="88" s="1"/>
  <c r="V56" i="88"/>
  <c r="N26" i="88"/>
  <c r="N25" i="88" s="1"/>
  <c r="N9" i="88" s="1"/>
  <c r="N7" i="88" s="1"/>
  <c r="H10" i="88"/>
  <c r="H9" i="88" s="1"/>
  <c r="H7" i="88" s="1"/>
  <c r="G10" i="88"/>
  <c r="L60" i="88"/>
  <c r="V65" i="88"/>
  <c r="V62" i="88" s="1"/>
  <c r="U52" i="88"/>
  <c r="U51" i="88" s="1"/>
  <c r="G41" i="88"/>
  <c r="G40" i="88" s="1"/>
  <c r="G8" i="88" s="1"/>
  <c r="I25" i="88"/>
  <c r="I9" i="88" s="1"/>
  <c r="I7" i="88" s="1"/>
  <c r="H61" i="88"/>
  <c r="H60" i="88" s="1"/>
  <c r="S43" i="88"/>
  <c r="S42" i="88" s="1"/>
  <c r="V69" i="88"/>
  <c r="N52" i="88"/>
  <c r="N51" i="88" s="1"/>
  <c r="S71" i="88"/>
  <c r="S70" i="88" s="1"/>
  <c r="S60" i="88" s="1"/>
  <c r="V32" i="88"/>
  <c r="N66" i="88"/>
  <c r="N61" i="88" s="1"/>
  <c r="U33" i="88"/>
  <c r="I33" i="88"/>
  <c r="N47" i="88"/>
  <c r="N42" i="88" s="1"/>
  <c r="V28" i="88"/>
  <c r="G9" i="88"/>
  <c r="G7" i="88" s="1"/>
  <c r="G6" i="88" s="1"/>
  <c r="T10" i="89"/>
  <c r="T66" i="88"/>
  <c r="V67" i="88"/>
  <c r="V66" i="88" s="1"/>
  <c r="S41" i="88"/>
  <c r="T52" i="88"/>
  <c r="T51" i="88" s="1"/>
  <c r="V53" i="88"/>
  <c r="V35" i="88"/>
  <c r="V33" i="88" s="1"/>
  <c r="T33" i="88"/>
  <c r="V13" i="88"/>
  <c r="V11" i="88" s="1"/>
  <c r="T11" i="88"/>
  <c r="I75" i="88"/>
  <c r="I70" i="88" s="1"/>
  <c r="I66" i="88"/>
  <c r="I61" i="88" s="1"/>
  <c r="I52" i="88"/>
  <c r="I51" i="88" s="1"/>
  <c r="R6" i="88"/>
  <c r="U61" i="88"/>
  <c r="T43" i="88"/>
  <c r="V44" i="88"/>
  <c r="V43" i="88" s="1"/>
  <c r="Q25" i="88"/>
  <c r="Q9" i="88" s="1"/>
  <c r="Q7" i="88" s="1"/>
  <c r="Q6" i="88" s="1"/>
  <c r="V77" i="88"/>
  <c r="U47" i="88"/>
  <c r="S33" i="88"/>
  <c r="V20" i="88"/>
  <c r="S11" i="88"/>
  <c r="S10" i="88" s="1"/>
  <c r="V24" i="88"/>
  <c r="S26" i="88"/>
  <c r="S25" i="88" s="1"/>
  <c r="V76" i="88"/>
  <c r="T75" i="88"/>
  <c r="I47" i="88"/>
  <c r="I42" i="88" s="1"/>
  <c r="V27" i="88"/>
  <c r="T26" i="88"/>
  <c r="T25" i="88" s="1"/>
  <c r="V19" i="88"/>
  <c r="T18" i="88"/>
  <c r="U10" i="88"/>
  <c r="L9" i="88"/>
  <c r="L7" i="88" s="1"/>
  <c r="U70" i="88"/>
  <c r="M40" i="88"/>
  <c r="M8" i="88" s="1"/>
  <c r="M6" i="88" s="1"/>
  <c r="V48" i="88"/>
  <c r="V47" i="88" s="1"/>
  <c r="T47" i="88"/>
  <c r="V78" i="88"/>
  <c r="V55" i="88"/>
  <c r="U18" i="88"/>
  <c r="T62" i="88"/>
  <c r="L41" i="88"/>
  <c r="T71" i="88"/>
  <c r="T70" i="88" s="1"/>
  <c r="V72" i="88"/>
  <c r="V71" i="88" s="1"/>
  <c r="U42" i="88"/>
  <c r="U41" i="88" s="1"/>
  <c r="V23" i="88"/>
  <c r="R31" i="81"/>
  <c r="R30" i="81"/>
  <c r="R29" i="81"/>
  <c r="R28" i="81"/>
  <c r="R27" i="81"/>
  <c r="R36" i="81"/>
  <c r="R37" i="81"/>
  <c r="R38" i="81"/>
  <c r="R35" i="81"/>
  <c r="R34" i="81"/>
  <c r="R34" i="80"/>
  <c r="R27" i="80"/>
  <c r="R19" i="80"/>
  <c r="R15" i="80"/>
  <c r="R14" i="80"/>
  <c r="R22" i="80"/>
  <c r="R21" i="80"/>
  <c r="R20" i="80"/>
  <c r="R30" i="80"/>
  <c r="R29" i="80"/>
  <c r="R28" i="80"/>
  <c r="R35" i="80"/>
  <c r="R36" i="80"/>
  <c r="R37" i="80"/>
  <c r="R36" i="56"/>
  <c r="R35" i="56"/>
  <c r="R34" i="56"/>
  <c r="R29" i="56"/>
  <c r="R28" i="56"/>
  <c r="R27" i="56"/>
  <c r="R21" i="56"/>
  <c r="R20" i="56"/>
  <c r="R19" i="56"/>
  <c r="R13" i="56"/>
  <c r="R14" i="56"/>
  <c r="R12" i="56"/>
  <c r="R35" i="78"/>
  <c r="R34" i="78"/>
  <c r="R20" i="78"/>
  <c r="R19" i="78"/>
  <c r="R13" i="78"/>
  <c r="R12" i="78"/>
  <c r="Y13" i="90" l="1"/>
  <c r="Y11" i="90"/>
  <c r="Y10" i="90" s="1"/>
  <c r="N60" i="88"/>
  <c r="H40" i="88"/>
  <c r="H8" i="88" s="1"/>
  <c r="H6" i="88" s="1"/>
  <c r="L40" i="88"/>
  <c r="L8" i="88" s="1"/>
  <c r="N41" i="88"/>
  <c r="N40" i="88" s="1"/>
  <c r="N8" i="88" s="1"/>
  <c r="N6" i="88" s="1"/>
  <c r="I41" i="88"/>
  <c r="I40" i="88" s="1"/>
  <c r="I8" i="88" s="1"/>
  <c r="I6" i="88" s="1"/>
  <c r="V26" i="88"/>
  <c r="V25" i="88" s="1"/>
  <c r="T10" i="88"/>
  <c r="V61" i="88"/>
  <c r="U60" i="88"/>
  <c r="U40" i="88" s="1"/>
  <c r="U8" i="88" s="1"/>
  <c r="I60" i="88"/>
  <c r="S40" i="88"/>
  <c r="S8" i="88" s="1"/>
  <c r="U25" i="88"/>
  <c r="U9" i="88" s="1"/>
  <c r="U7" i="88" s="1"/>
  <c r="S9" i="88"/>
  <c r="S7" i="88" s="1"/>
  <c r="T9" i="88"/>
  <c r="T7" i="88" s="1"/>
  <c r="T9" i="89"/>
  <c r="T8" i="89" s="1"/>
  <c r="V75" i="88"/>
  <c r="V70" i="88" s="1"/>
  <c r="V10" i="88"/>
  <c r="T61" i="88"/>
  <c r="T60" i="88" s="1"/>
  <c r="V18" i="88"/>
  <c r="V42" i="88"/>
  <c r="V52" i="88"/>
  <c r="V51" i="88" s="1"/>
  <c r="L6" i="88"/>
  <c r="T42" i="88"/>
  <c r="T41" i="88" s="1"/>
  <c r="R78" i="78"/>
  <c r="R77" i="78"/>
  <c r="R76" i="78"/>
  <c r="R74" i="78"/>
  <c r="R73" i="78"/>
  <c r="R72" i="78"/>
  <c r="R69" i="78"/>
  <c r="R68" i="78"/>
  <c r="R67" i="78"/>
  <c r="R64" i="78"/>
  <c r="R63" i="78"/>
  <c r="AC13" i="79"/>
  <c r="S6" i="88" l="1"/>
  <c r="U6" i="88"/>
  <c r="V60" i="88"/>
  <c r="T40" i="88"/>
  <c r="T8" i="88" s="1"/>
  <c r="T6" i="88"/>
  <c r="V41" i="88"/>
  <c r="V9" i="88"/>
  <c r="V7" i="88" s="1"/>
  <c r="E27" i="87"/>
  <c r="AW32" i="87"/>
  <c r="AG32" i="87"/>
  <c r="I31" i="87"/>
  <c r="I25" i="87" s="1"/>
  <c r="I12" i="87" s="1"/>
  <c r="H32" i="87"/>
  <c r="H31" i="87" s="1"/>
  <c r="Q32" i="87"/>
  <c r="Q31" i="87" s="1"/>
  <c r="G31" i="87"/>
  <c r="AO30" i="87"/>
  <c r="AW30" i="87"/>
  <c r="Y30" i="87"/>
  <c r="Q30" i="87"/>
  <c r="AM29" i="87"/>
  <c r="AK29" i="87"/>
  <c r="AE29" i="87"/>
  <c r="O29" i="87"/>
  <c r="M29" i="87"/>
  <c r="AU28" i="87"/>
  <c r="AO28" i="87"/>
  <c r="AO27" i="87" s="1"/>
  <c r="AG28" i="87"/>
  <c r="H28" i="87"/>
  <c r="H27" i="87" s="1"/>
  <c r="AM27" i="87"/>
  <c r="AK27" i="87"/>
  <c r="AE27" i="87"/>
  <c r="M27" i="87"/>
  <c r="M26" i="87" s="1"/>
  <c r="M25" i="87" s="1"/>
  <c r="G27" i="87"/>
  <c r="AO24" i="87"/>
  <c r="Y24" i="87"/>
  <c r="AG24" i="87"/>
  <c r="H24" i="87"/>
  <c r="Q24" i="87"/>
  <c r="AO23" i="87"/>
  <c r="W22" i="87"/>
  <c r="G22" i="87"/>
  <c r="F23" i="87"/>
  <c r="AU21" i="87"/>
  <c r="AG21" i="87"/>
  <c r="Y21" i="87"/>
  <c r="K21" i="87"/>
  <c r="L21" i="87" s="1"/>
  <c r="J21" i="87"/>
  <c r="T21" i="87" s="1"/>
  <c r="H21" i="87"/>
  <c r="S21" i="87" s="1"/>
  <c r="AB21" i="87" s="1"/>
  <c r="Q21" i="87"/>
  <c r="AU20" i="87"/>
  <c r="AV20" i="87" s="1"/>
  <c r="AG20" i="87"/>
  <c r="Q20" i="87"/>
  <c r="Y20" i="87"/>
  <c r="K20" i="87"/>
  <c r="L20" i="87" s="1"/>
  <c r="J20" i="87"/>
  <c r="T20" i="87" s="1"/>
  <c r="H20" i="87"/>
  <c r="F20" i="87"/>
  <c r="AU19" i="87"/>
  <c r="AG19" i="87"/>
  <c r="L19" i="87"/>
  <c r="J19" i="87"/>
  <c r="H19" i="87"/>
  <c r="S19" i="87" s="1"/>
  <c r="F19" i="87"/>
  <c r="U18" i="87"/>
  <c r="AW17" i="87"/>
  <c r="AU17" i="87"/>
  <c r="AV17" i="87" s="1"/>
  <c r="Y17" i="87"/>
  <c r="L17" i="87"/>
  <c r="J17" i="87"/>
  <c r="T17" i="87" s="1"/>
  <c r="H17" i="87"/>
  <c r="S17" i="87" s="1"/>
  <c r="AB17" i="87" s="1"/>
  <c r="F17" i="87"/>
  <c r="AW16" i="87"/>
  <c r="AU16" i="87"/>
  <c r="AO16" i="87"/>
  <c r="Y16" i="87"/>
  <c r="L16" i="87"/>
  <c r="T16" i="87"/>
  <c r="S16" i="87"/>
  <c r="AB16" i="87" s="1"/>
  <c r="AU15" i="87"/>
  <c r="O14" i="87"/>
  <c r="L15" i="87"/>
  <c r="J15" i="87"/>
  <c r="T15" i="87" s="1"/>
  <c r="H15" i="87"/>
  <c r="S15" i="87" s="1"/>
  <c r="F15" i="87"/>
  <c r="AZ12" i="87"/>
  <c r="AR12" i="87"/>
  <c r="AJ12" i="87"/>
  <c r="AB12" i="87"/>
  <c r="T12" i="87"/>
  <c r="L12" i="87"/>
  <c r="K12" i="87"/>
  <c r="AZ9" i="87"/>
  <c r="AY9" i="87"/>
  <c r="AX9" i="87"/>
  <c r="AV9" i="87"/>
  <c r="AR9" i="87"/>
  <c r="AQ9" i="87"/>
  <c r="AP9" i="87"/>
  <c r="AN9" i="87"/>
  <c r="AJ9" i="87"/>
  <c r="AI9" i="87"/>
  <c r="AH9" i="87"/>
  <c r="AF9" i="87"/>
  <c r="AB9" i="87"/>
  <c r="AA9" i="87"/>
  <c r="Z9" i="87"/>
  <c r="X9" i="87"/>
  <c r="T9" i="87"/>
  <c r="S9" i="87"/>
  <c r="R9" i="87"/>
  <c r="P9" i="87"/>
  <c r="AZ8" i="87"/>
  <c r="AY8" i="87"/>
  <c r="AX8" i="87"/>
  <c r="AV8" i="87"/>
  <c r="AR8" i="87"/>
  <c r="AQ8" i="87"/>
  <c r="AP8" i="87"/>
  <c r="AN8" i="87"/>
  <c r="AJ8" i="87"/>
  <c r="AI8" i="87"/>
  <c r="AH8" i="87"/>
  <c r="AF8" i="87"/>
  <c r="AF17" i="87" s="1"/>
  <c r="AB8" i="87"/>
  <c r="AA8" i="87"/>
  <c r="Z8" i="87"/>
  <c r="X8" i="87"/>
  <c r="T8" i="87"/>
  <c r="S8" i="87"/>
  <c r="R8" i="87"/>
  <c r="P8" i="87"/>
  <c r="P15" i="87" s="1"/>
  <c r="AL2" i="87"/>
  <c r="V2" i="87"/>
  <c r="L36" i="84"/>
  <c r="V40" i="88" l="1"/>
  <c r="V8" i="88" s="1"/>
  <c r="V6" i="88" s="1"/>
  <c r="AK26" i="87"/>
  <c r="AK25" i="87" s="1"/>
  <c r="AP16" i="87"/>
  <c r="AY16" i="87" s="1"/>
  <c r="AF15" i="87"/>
  <c r="AF16" i="87"/>
  <c r="AV21" i="87"/>
  <c r="AX16" i="87"/>
  <c r="Z20" i="87"/>
  <c r="AI20" i="87" s="1"/>
  <c r="AR20" i="87" s="1"/>
  <c r="AO22" i="87"/>
  <c r="AE26" i="87"/>
  <c r="D17" i="87"/>
  <c r="P20" i="87"/>
  <c r="AF24" i="87"/>
  <c r="P30" i="87"/>
  <c r="P29" i="87" s="1"/>
  <c r="X28" i="87"/>
  <c r="X27" i="87" s="1"/>
  <c r="K14" i="87"/>
  <c r="AN16" i="87"/>
  <c r="AO17" i="87"/>
  <c r="AP17" i="87" s="1"/>
  <c r="AY17" i="87" s="1"/>
  <c r="O18" i="87"/>
  <c r="F21" i="87"/>
  <c r="D21" i="87" s="1"/>
  <c r="AE22" i="87"/>
  <c r="G14" i="87"/>
  <c r="W18" i="87"/>
  <c r="L18" i="87"/>
  <c r="AU18" i="87"/>
  <c r="H23" i="87"/>
  <c r="H22" i="87" s="1"/>
  <c r="AF23" i="87"/>
  <c r="W27" i="87"/>
  <c r="AM31" i="87"/>
  <c r="J18" i="87"/>
  <c r="T19" i="87"/>
  <c r="T18" i="87" s="1"/>
  <c r="L14" i="87"/>
  <c r="L13" i="87" s="1"/>
  <c r="L11" i="87" s="1"/>
  <c r="L10" i="87" s="1"/>
  <c r="AG18" i="87"/>
  <c r="D19" i="87"/>
  <c r="R24" i="87"/>
  <c r="Z21" i="87"/>
  <c r="AI21" i="87" s="1"/>
  <c r="AR21" i="87" s="1"/>
  <c r="AH20" i="87"/>
  <c r="AQ20" i="87" s="1"/>
  <c r="AZ20" i="87" s="1"/>
  <c r="Y15" i="87"/>
  <c r="Y14" i="87" s="1"/>
  <c r="D16" i="87"/>
  <c r="I18" i="87"/>
  <c r="Q19" i="87"/>
  <c r="AW28" i="87"/>
  <c r="AW27" i="87" s="1"/>
  <c r="AN17" i="87"/>
  <c r="AF30" i="87"/>
  <c r="AF29" i="87" s="1"/>
  <c r="AN28" i="87"/>
  <c r="H14" i="87"/>
  <c r="AM14" i="87"/>
  <c r="AW15" i="87"/>
  <c r="AX15" i="87" s="1"/>
  <c r="E18" i="87"/>
  <c r="P19" i="87"/>
  <c r="Y19" i="87"/>
  <c r="Y18" i="87" s="1"/>
  <c r="AG23" i="87"/>
  <c r="AG22" i="87" s="1"/>
  <c r="F24" i="87"/>
  <c r="D24" i="87" s="1"/>
  <c r="E31" i="87"/>
  <c r="W31" i="87"/>
  <c r="F32" i="87"/>
  <c r="J32" i="87"/>
  <c r="J31" i="87" s="1"/>
  <c r="J25" i="87" s="1"/>
  <c r="J12" i="87" s="1"/>
  <c r="AW20" i="87"/>
  <c r="D23" i="87"/>
  <c r="AN27" i="87"/>
  <c r="AF14" i="87"/>
  <c r="S20" i="87"/>
  <c r="AB20" i="87" s="1"/>
  <c r="D20" i="87"/>
  <c r="J14" i="87"/>
  <c r="T14" i="87"/>
  <c r="AG15" i="87"/>
  <c r="X15" i="87"/>
  <c r="AU14" i="87"/>
  <c r="AV15" i="87"/>
  <c r="AO19" i="87"/>
  <c r="AF19" i="87"/>
  <c r="AG17" i="87"/>
  <c r="AH17" i="87" s="1"/>
  <c r="AQ17" i="87" s="1"/>
  <c r="AZ17" i="87" s="1"/>
  <c r="X17" i="87"/>
  <c r="S18" i="87"/>
  <c r="AB19" i="87"/>
  <c r="AO21" i="87"/>
  <c r="AP21" i="87" s="1"/>
  <c r="AY21" i="87" s="1"/>
  <c r="AF21" i="87"/>
  <c r="AM22" i="87"/>
  <c r="AW23" i="87"/>
  <c r="P28" i="87"/>
  <c r="O27" i="87"/>
  <c r="O26" i="87" s="1"/>
  <c r="Y28" i="87"/>
  <c r="AV28" i="87"/>
  <c r="AU27" i="87"/>
  <c r="Q29" i="87"/>
  <c r="R30" i="87"/>
  <c r="R29" i="87" s="1"/>
  <c r="X30" i="87"/>
  <c r="W29" i="87"/>
  <c r="W26" i="87" s="1"/>
  <c r="AG30" i="87"/>
  <c r="AW31" i="87"/>
  <c r="AX32" i="87"/>
  <c r="AX31" i="87" s="1"/>
  <c r="AO20" i="87"/>
  <c r="AP20" i="87" s="1"/>
  <c r="AY20" i="87" s="1"/>
  <c r="AF20" i="87"/>
  <c r="P23" i="87"/>
  <c r="O22" i="87"/>
  <c r="AH23" i="87"/>
  <c r="Z17" i="87"/>
  <c r="AI17" i="87" s="1"/>
  <c r="AR17" i="87" s="1"/>
  <c r="AX17" i="87"/>
  <c r="AV19" i="87"/>
  <c r="E14" i="87"/>
  <c r="AW14" i="87"/>
  <c r="AO15" i="87"/>
  <c r="AH19" i="87"/>
  <c r="R20" i="87"/>
  <c r="AA20" i="87" s="1"/>
  <c r="AJ20" i="87" s="1"/>
  <c r="AN20" i="87"/>
  <c r="AX20" i="87"/>
  <c r="P21" i="87"/>
  <c r="AP28" i="87"/>
  <c r="AP27" i="87" s="1"/>
  <c r="P32" i="87"/>
  <c r="I14" i="87"/>
  <c r="I13" i="87" s="1"/>
  <c r="I11" i="87" s="1"/>
  <c r="I10" i="87" s="1"/>
  <c r="W14" i="87"/>
  <c r="AE14" i="87"/>
  <c r="F14" i="87"/>
  <c r="Q15" i="87"/>
  <c r="R15" i="87" s="1"/>
  <c r="AN15" i="87"/>
  <c r="Z16" i="87"/>
  <c r="AI16" i="87" s="1"/>
  <c r="AR16" i="87" s="1"/>
  <c r="G18" i="87"/>
  <c r="G13" i="87" s="1"/>
  <c r="G11" i="87" s="1"/>
  <c r="K18" i="87"/>
  <c r="K13" i="87" s="1"/>
  <c r="K11" i="87" s="1"/>
  <c r="K10" i="87" s="1"/>
  <c r="R19" i="87"/>
  <c r="AN19" i="87"/>
  <c r="AW19" i="87"/>
  <c r="Y23" i="87"/>
  <c r="AU23" i="87"/>
  <c r="AM26" i="87"/>
  <c r="AM25" i="87" s="1"/>
  <c r="AM12" i="87" s="1"/>
  <c r="AF32" i="87"/>
  <c r="E22" i="87"/>
  <c r="Q23" i="87"/>
  <c r="Q28" i="87"/>
  <c r="AP30" i="87"/>
  <c r="AP29" i="87" s="1"/>
  <c r="AO29" i="87"/>
  <c r="AO26" i="87" s="1"/>
  <c r="AG31" i="87"/>
  <c r="AH32" i="87"/>
  <c r="AH31" i="87" s="1"/>
  <c r="P24" i="87"/>
  <c r="P17" i="87"/>
  <c r="P16" i="87"/>
  <c r="X23" i="87"/>
  <c r="X21" i="87"/>
  <c r="X20" i="87"/>
  <c r="X19" i="87"/>
  <c r="AB15" i="87"/>
  <c r="AB14" i="87" s="1"/>
  <c r="S14" i="87"/>
  <c r="AG16" i="87"/>
  <c r="AH16" i="87" s="1"/>
  <c r="AQ16" i="87" s="1"/>
  <c r="AZ16" i="87" s="1"/>
  <c r="X16" i="87"/>
  <c r="AU24" i="87"/>
  <c r="AV24" i="87" s="1"/>
  <c r="AN24" i="87"/>
  <c r="AW24" i="87"/>
  <c r="AX24" i="87" s="1"/>
  <c r="AH28" i="87"/>
  <c r="AH27" i="87" s="1"/>
  <c r="AG27" i="87"/>
  <c r="H30" i="87"/>
  <c r="H29" i="87" s="1"/>
  <c r="H26" i="87" s="1"/>
  <c r="H25" i="87" s="1"/>
  <c r="H12" i="87" s="1"/>
  <c r="G29" i="87"/>
  <c r="G26" i="87" s="1"/>
  <c r="G25" i="87" s="1"/>
  <c r="G12" i="87" s="1"/>
  <c r="AX30" i="87"/>
  <c r="AX29" i="87" s="1"/>
  <c r="AW29" i="87"/>
  <c r="D15" i="87"/>
  <c r="Q16" i="87"/>
  <c r="R16" i="87" s="1"/>
  <c r="AA16" i="87" s="1"/>
  <c r="AJ16" i="87" s="1"/>
  <c r="AH21" i="87"/>
  <c r="AQ21" i="87" s="1"/>
  <c r="AZ21" i="87" s="1"/>
  <c r="Z24" i="87"/>
  <c r="AP24" i="87"/>
  <c r="AV16" i="87"/>
  <c r="Q17" i="87"/>
  <c r="R17" i="87" s="1"/>
  <c r="AA17" i="87" s="1"/>
  <c r="AJ17" i="87" s="1"/>
  <c r="H18" i="87"/>
  <c r="Q18" i="87"/>
  <c r="AE18" i="87"/>
  <c r="AM18" i="87"/>
  <c r="R21" i="87"/>
  <c r="AA21" i="87" s="1"/>
  <c r="AJ21" i="87" s="1"/>
  <c r="AN21" i="87"/>
  <c r="AW21" i="87"/>
  <c r="AX21" i="87" s="1"/>
  <c r="AP23" i="87"/>
  <c r="AN23" i="87"/>
  <c r="AH24" i="87"/>
  <c r="AD24" i="87" s="1"/>
  <c r="Z30" i="87"/>
  <c r="Z29" i="87" s="1"/>
  <c r="R32" i="87"/>
  <c r="S32" i="87"/>
  <c r="S31" i="87" s="1"/>
  <c r="S25" i="87" s="1"/>
  <c r="S12" i="87" s="1"/>
  <c r="Y32" i="87"/>
  <c r="AO32" i="87"/>
  <c r="AU32" i="87"/>
  <c r="X24" i="87"/>
  <c r="AF28" i="87"/>
  <c r="Y29" i="87"/>
  <c r="F30" i="87"/>
  <c r="AN30" i="87"/>
  <c r="AU30" i="87"/>
  <c r="O31" i="87"/>
  <c r="AE31" i="87"/>
  <c r="AE25" i="87" s="1"/>
  <c r="AE12" i="87" s="1"/>
  <c r="X32" i="87"/>
  <c r="AN32" i="87"/>
  <c r="E29" i="87"/>
  <c r="R151" i="85"/>
  <c r="S151" i="85" s="1"/>
  <c r="W150" i="85"/>
  <c r="R150" i="85"/>
  <c r="K150" i="85"/>
  <c r="S150" i="85" s="1"/>
  <c r="G150" i="85"/>
  <c r="W149" i="85"/>
  <c r="W148" i="85" s="1"/>
  <c r="R149" i="85"/>
  <c r="K149" i="85"/>
  <c r="S149" i="85" s="1"/>
  <c r="G149" i="85"/>
  <c r="G148" i="85" s="1"/>
  <c r="V148" i="85"/>
  <c r="U148" i="85"/>
  <c r="T148" i="85"/>
  <c r="Q148" i="85"/>
  <c r="Q143" i="85" s="1"/>
  <c r="Q142" i="85" s="1"/>
  <c r="P148" i="85"/>
  <c r="O148" i="85"/>
  <c r="N148" i="85"/>
  <c r="M148" i="85"/>
  <c r="L148" i="85"/>
  <c r="J148" i="85"/>
  <c r="I148" i="85"/>
  <c r="H148" i="85"/>
  <c r="F148" i="85"/>
  <c r="E148" i="85"/>
  <c r="R147" i="85"/>
  <c r="S147" i="85" s="1"/>
  <c r="W146" i="85"/>
  <c r="R146" i="85"/>
  <c r="K146" i="85"/>
  <c r="G146" i="85"/>
  <c r="W145" i="85"/>
  <c r="R145" i="85"/>
  <c r="K145" i="85"/>
  <c r="G145" i="85"/>
  <c r="G144" i="85" s="1"/>
  <c r="W144" i="85"/>
  <c r="V144" i="85"/>
  <c r="U144" i="85"/>
  <c r="U143" i="85" s="1"/>
  <c r="U142" i="85" s="1"/>
  <c r="T144" i="85"/>
  <c r="Q144" i="85"/>
  <c r="P144" i="85"/>
  <c r="O144" i="85"/>
  <c r="N144" i="85"/>
  <c r="M144" i="85"/>
  <c r="L144" i="85"/>
  <c r="J144" i="85"/>
  <c r="J143" i="85" s="1"/>
  <c r="J142" i="85" s="1"/>
  <c r="I144" i="85"/>
  <c r="H144" i="85"/>
  <c r="F144" i="85"/>
  <c r="F143" i="85" s="1"/>
  <c r="F142" i="85" s="1"/>
  <c r="E144" i="85"/>
  <c r="E143" i="85" s="1"/>
  <c r="E142" i="85" s="1"/>
  <c r="M143" i="85"/>
  <c r="M142" i="85" s="1"/>
  <c r="I143" i="85"/>
  <c r="I142" i="85" s="1"/>
  <c r="R141" i="85"/>
  <c r="S141" i="85" s="1"/>
  <c r="W140" i="85"/>
  <c r="R140" i="85"/>
  <c r="K140" i="85"/>
  <c r="G140" i="85"/>
  <c r="W139" i="85"/>
  <c r="R139" i="85"/>
  <c r="K139" i="85"/>
  <c r="G139" i="85"/>
  <c r="G138" i="85" s="1"/>
  <c r="W138" i="85"/>
  <c r="V138" i="85"/>
  <c r="U138" i="85"/>
  <c r="T138" i="85"/>
  <c r="Q138" i="85"/>
  <c r="P138" i="85"/>
  <c r="O138" i="85"/>
  <c r="N138" i="85"/>
  <c r="M138" i="85"/>
  <c r="L138" i="85"/>
  <c r="L133" i="85" s="1"/>
  <c r="J138" i="85"/>
  <c r="I138" i="85"/>
  <c r="H138" i="85"/>
  <c r="F138" i="85"/>
  <c r="E138" i="85"/>
  <c r="R137" i="85"/>
  <c r="S137" i="85" s="1"/>
  <c r="W136" i="85"/>
  <c r="R136" i="85"/>
  <c r="K136" i="85"/>
  <c r="G136" i="85"/>
  <c r="W135" i="85"/>
  <c r="R135" i="85"/>
  <c r="K135" i="85"/>
  <c r="G135" i="85"/>
  <c r="G134" i="85" s="1"/>
  <c r="W134" i="85"/>
  <c r="V134" i="85"/>
  <c r="U134" i="85"/>
  <c r="T134" i="85"/>
  <c r="T133" i="85" s="1"/>
  <c r="R134" i="85"/>
  <c r="Q134" i="85"/>
  <c r="P134" i="85"/>
  <c r="O134" i="85"/>
  <c r="N134" i="85"/>
  <c r="M134" i="85"/>
  <c r="L134" i="85"/>
  <c r="J134" i="85"/>
  <c r="J133" i="85" s="1"/>
  <c r="I134" i="85"/>
  <c r="H134" i="85"/>
  <c r="F134" i="85"/>
  <c r="E134" i="85"/>
  <c r="U133" i="85"/>
  <c r="S132" i="85"/>
  <c r="R132" i="85"/>
  <c r="W131" i="85"/>
  <c r="R131" i="85"/>
  <c r="K131" i="85"/>
  <c r="S131" i="85" s="1"/>
  <c r="G131" i="85"/>
  <c r="W130" i="85"/>
  <c r="W129" i="85" s="1"/>
  <c r="R130" i="85"/>
  <c r="K130" i="85"/>
  <c r="K129" i="85" s="1"/>
  <c r="G130" i="85"/>
  <c r="G129" i="85" s="1"/>
  <c r="V129" i="85"/>
  <c r="U129" i="85"/>
  <c r="T129" i="85"/>
  <c r="Q129" i="85"/>
  <c r="P129" i="85"/>
  <c r="O129" i="85"/>
  <c r="N129" i="85"/>
  <c r="M129" i="85"/>
  <c r="L129" i="85"/>
  <c r="J129" i="85"/>
  <c r="I129" i="85"/>
  <c r="H129" i="85"/>
  <c r="F129" i="85"/>
  <c r="E129" i="85"/>
  <c r="R128" i="85"/>
  <c r="S128" i="85" s="1"/>
  <c r="W127" i="85"/>
  <c r="R127" i="85"/>
  <c r="K127" i="85"/>
  <c r="G127" i="85"/>
  <c r="W126" i="85"/>
  <c r="W125" i="85" s="1"/>
  <c r="W124" i="85" s="1"/>
  <c r="R126" i="85"/>
  <c r="K126" i="85"/>
  <c r="S126" i="85" s="1"/>
  <c r="G126" i="85"/>
  <c r="G125" i="85" s="1"/>
  <c r="G124" i="85" s="1"/>
  <c r="V125" i="85"/>
  <c r="U125" i="85"/>
  <c r="U124" i="85" s="1"/>
  <c r="U123" i="85" s="1"/>
  <c r="T125" i="85"/>
  <c r="T124" i="85" s="1"/>
  <c r="Q125" i="85"/>
  <c r="Q124" i="85" s="1"/>
  <c r="P125" i="85"/>
  <c r="O125" i="85"/>
  <c r="O124" i="85" s="1"/>
  <c r="N125" i="85"/>
  <c r="M125" i="85"/>
  <c r="L125" i="85"/>
  <c r="J125" i="85"/>
  <c r="J124" i="85" s="1"/>
  <c r="I125" i="85"/>
  <c r="I124" i="85" s="1"/>
  <c r="H125" i="85"/>
  <c r="F125" i="85"/>
  <c r="E125" i="85"/>
  <c r="E124" i="85" s="1"/>
  <c r="N124" i="85"/>
  <c r="M124" i="85"/>
  <c r="W121" i="85"/>
  <c r="R121" i="85"/>
  <c r="K121" i="85"/>
  <c r="G121" i="85"/>
  <c r="W120" i="85"/>
  <c r="R120" i="85"/>
  <c r="R119" i="85" s="1"/>
  <c r="K120" i="85"/>
  <c r="G120" i="85"/>
  <c r="G119" i="85" s="1"/>
  <c r="V119" i="85"/>
  <c r="U119" i="85"/>
  <c r="T119" i="85"/>
  <c r="Q119" i="85"/>
  <c r="P119" i="85"/>
  <c r="O119" i="85"/>
  <c r="N119" i="85"/>
  <c r="M119" i="85"/>
  <c r="L119" i="85"/>
  <c r="J119" i="85"/>
  <c r="I119" i="85"/>
  <c r="I115" i="85" s="1"/>
  <c r="H119" i="85"/>
  <c r="H115" i="85" s="1"/>
  <c r="F119" i="85"/>
  <c r="E119" i="85"/>
  <c r="W118" i="85"/>
  <c r="R118" i="85"/>
  <c r="K118" i="85"/>
  <c r="G118" i="85"/>
  <c r="W117" i="85"/>
  <c r="R117" i="85"/>
  <c r="R116" i="85" s="1"/>
  <c r="K117" i="85"/>
  <c r="G117" i="85"/>
  <c r="W116" i="85"/>
  <c r="V116" i="85"/>
  <c r="V115" i="85" s="1"/>
  <c r="U116" i="85"/>
  <c r="U115" i="85" s="1"/>
  <c r="T116" i="85"/>
  <c r="Q116" i="85"/>
  <c r="P116" i="85"/>
  <c r="P115" i="85" s="1"/>
  <c r="O116" i="85"/>
  <c r="O115" i="85" s="1"/>
  <c r="N116" i="85"/>
  <c r="M116" i="85"/>
  <c r="L116" i="85"/>
  <c r="J116" i="85"/>
  <c r="J115" i="85" s="1"/>
  <c r="I116" i="85"/>
  <c r="H116" i="85"/>
  <c r="G116" i="85"/>
  <c r="F116" i="85"/>
  <c r="F115" i="85" s="1"/>
  <c r="E116" i="85"/>
  <c r="T115" i="85"/>
  <c r="E115" i="85"/>
  <c r="W114" i="85"/>
  <c r="R114" i="85"/>
  <c r="K114" i="85"/>
  <c r="G114" i="85"/>
  <c r="W113" i="85"/>
  <c r="R113" i="85"/>
  <c r="R112" i="85" s="1"/>
  <c r="K113" i="85"/>
  <c r="G113" i="85"/>
  <c r="G112" i="85" s="1"/>
  <c r="W112" i="85"/>
  <c r="V112" i="85"/>
  <c r="U112" i="85"/>
  <c r="T112" i="85"/>
  <c r="Q112" i="85"/>
  <c r="P112" i="85"/>
  <c r="O112" i="85"/>
  <c r="N112" i="85"/>
  <c r="M112" i="85"/>
  <c r="L112" i="85"/>
  <c r="J112" i="85"/>
  <c r="I112" i="85"/>
  <c r="H112" i="85"/>
  <c r="F112" i="85"/>
  <c r="E112" i="85"/>
  <c r="W111" i="85"/>
  <c r="R111" i="85"/>
  <c r="K111" i="85"/>
  <c r="S111" i="85" s="1"/>
  <c r="G111" i="85"/>
  <c r="W110" i="85"/>
  <c r="R110" i="85"/>
  <c r="K110" i="85"/>
  <c r="G110" i="85"/>
  <c r="G109" i="85" s="1"/>
  <c r="W109" i="85"/>
  <c r="W108" i="85" s="1"/>
  <c r="V109" i="85"/>
  <c r="U109" i="85"/>
  <c r="T109" i="85"/>
  <c r="T108" i="85" s="1"/>
  <c r="Q109" i="85"/>
  <c r="Q108" i="85" s="1"/>
  <c r="P109" i="85"/>
  <c r="O109" i="85"/>
  <c r="O108" i="85" s="1"/>
  <c r="N109" i="85"/>
  <c r="N108" i="85" s="1"/>
  <c r="M109" i="85"/>
  <c r="L109" i="85"/>
  <c r="K109" i="85"/>
  <c r="J109" i="85"/>
  <c r="I109" i="85"/>
  <c r="H109" i="85"/>
  <c r="F109" i="85"/>
  <c r="E109" i="85"/>
  <c r="I108" i="85"/>
  <c r="E108" i="85"/>
  <c r="R104" i="85"/>
  <c r="S104" i="85" s="1"/>
  <c r="W103" i="85"/>
  <c r="R103" i="85"/>
  <c r="K103" i="85"/>
  <c r="G103" i="85"/>
  <c r="W102" i="85"/>
  <c r="R102" i="85"/>
  <c r="K102" i="85"/>
  <c r="G102" i="85"/>
  <c r="W101" i="85"/>
  <c r="V101" i="85"/>
  <c r="U101" i="85"/>
  <c r="T101" i="85"/>
  <c r="Q101" i="85"/>
  <c r="P101" i="85"/>
  <c r="O101" i="85"/>
  <c r="N101" i="85"/>
  <c r="M101" i="85"/>
  <c r="L101" i="85"/>
  <c r="J101" i="85"/>
  <c r="I101" i="85"/>
  <c r="H101" i="85"/>
  <c r="G101" i="85"/>
  <c r="F101" i="85"/>
  <c r="E101" i="85"/>
  <c r="R100" i="85"/>
  <c r="S100" i="85" s="1"/>
  <c r="W99" i="85"/>
  <c r="R99" i="85"/>
  <c r="K99" i="85"/>
  <c r="G99" i="85"/>
  <c r="W98" i="85"/>
  <c r="R98" i="85"/>
  <c r="R97" i="85" s="1"/>
  <c r="K98" i="85"/>
  <c r="G98" i="85"/>
  <c r="G97" i="85" s="1"/>
  <c r="V97" i="85"/>
  <c r="V96" i="85" s="1"/>
  <c r="V95" i="85" s="1"/>
  <c r="U97" i="85"/>
  <c r="U96" i="85" s="1"/>
  <c r="U95" i="85" s="1"/>
  <c r="T97" i="85"/>
  <c r="Q97" i="85"/>
  <c r="P97" i="85"/>
  <c r="O97" i="85"/>
  <c r="N97" i="85"/>
  <c r="M97" i="85"/>
  <c r="L97" i="85"/>
  <c r="J97" i="85"/>
  <c r="I97" i="85"/>
  <c r="I96" i="85" s="1"/>
  <c r="I95" i="85" s="1"/>
  <c r="H97" i="85"/>
  <c r="H96" i="85" s="1"/>
  <c r="H95" i="85" s="1"/>
  <c r="F97" i="85"/>
  <c r="F96" i="85" s="1"/>
  <c r="F95" i="85" s="1"/>
  <c r="E97" i="85"/>
  <c r="E96" i="85" s="1"/>
  <c r="E95" i="85" s="1"/>
  <c r="T96" i="85"/>
  <c r="T95" i="85" s="1"/>
  <c r="P96" i="85"/>
  <c r="P95" i="85" s="1"/>
  <c r="O96" i="85"/>
  <c r="O95" i="85" s="1"/>
  <c r="R94" i="85"/>
  <c r="S94" i="85" s="1"/>
  <c r="W93" i="85"/>
  <c r="R93" i="85"/>
  <c r="K93" i="85"/>
  <c r="G93" i="85"/>
  <c r="W92" i="85"/>
  <c r="R92" i="85"/>
  <c r="K92" i="85"/>
  <c r="S92" i="85" s="1"/>
  <c r="G92" i="85"/>
  <c r="G91" i="85" s="1"/>
  <c r="W91" i="85"/>
  <c r="V91" i="85"/>
  <c r="U91" i="85"/>
  <c r="T91" i="85"/>
  <c r="Q91" i="85"/>
  <c r="P91" i="85"/>
  <c r="O91" i="85"/>
  <c r="N91" i="85"/>
  <c r="M91" i="85"/>
  <c r="L91" i="85"/>
  <c r="J91" i="85"/>
  <c r="I91" i="85"/>
  <c r="H91" i="85"/>
  <c r="F91" i="85"/>
  <c r="E91" i="85"/>
  <c r="R90" i="85"/>
  <c r="S90" i="85" s="1"/>
  <c r="W89" i="85"/>
  <c r="R89" i="85"/>
  <c r="K89" i="85"/>
  <c r="S89" i="85" s="1"/>
  <c r="G89" i="85"/>
  <c r="W88" i="85"/>
  <c r="W87" i="85" s="1"/>
  <c r="R88" i="85"/>
  <c r="K88" i="85"/>
  <c r="G88" i="85"/>
  <c r="G87" i="85" s="1"/>
  <c r="V87" i="85"/>
  <c r="V86" i="85" s="1"/>
  <c r="U87" i="85"/>
  <c r="T87" i="85"/>
  <c r="R87" i="85"/>
  <c r="Q87" i="85"/>
  <c r="P87" i="85"/>
  <c r="O87" i="85"/>
  <c r="O86" i="85" s="1"/>
  <c r="N87" i="85"/>
  <c r="M87" i="85"/>
  <c r="L87" i="85"/>
  <c r="J87" i="85"/>
  <c r="I87" i="85"/>
  <c r="I86" i="85" s="1"/>
  <c r="H87" i="85"/>
  <c r="F87" i="85"/>
  <c r="F86" i="85" s="1"/>
  <c r="E87" i="85"/>
  <c r="E86" i="85" s="1"/>
  <c r="T86" i="85"/>
  <c r="P86" i="85"/>
  <c r="L86" i="85"/>
  <c r="H86" i="85"/>
  <c r="R85" i="85"/>
  <c r="S85" i="85" s="1"/>
  <c r="W84" i="85"/>
  <c r="R84" i="85"/>
  <c r="K84" i="85"/>
  <c r="G84" i="85"/>
  <c r="W83" i="85"/>
  <c r="R83" i="85"/>
  <c r="K83" i="85"/>
  <c r="S83" i="85" s="1"/>
  <c r="G83" i="85"/>
  <c r="W82" i="85"/>
  <c r="V82" i="85"/>
  <c r="U82" i="85"/>
  <c r="T82" i="85"/>
  <c r="Q82" i="85"/>
  <c r="P82" i="85"/>
  <c r="O82" i="85"/>
  <c r="N82" i="85"/>
  <c r="M82" i="85"/>
  <c r="L82" i="85"/>
  <c r="K82" i="85"/>
  <c r="J82" i="85"/>
  <c r="I82" i="85"/>
  <c r="H82" i="85"/>
  <c r="G82" i="85"/>
  <c r="F82" i="85"/>
  <c r="E82" i="85"/>
  <c r="R81" i="85"/>
  <c r="S81" i="85" s="1"/>
  <c r="W80" i="85"/>
  <c r="R80" i="85"/>
  <c r="K80" i="85"/>
  <c r="G80" i="85"/>
  <c r="W79" i="85"/>
  <c r="R79" i="85"/>
  <c r="K79" i="85"/>
  <c r="G79" i="85"/>
  <c r="W78" i="85"/>
  <c r="W77" i="85" s="1"/>
  <c r="V78" i="85"/>
  <c r="V77" i="85" s="1"/>
  <c r="U78" i="85"/>
  <c r="T78" i="85"/>
  <c r="Q78" i="85"/>
  <c r="Q77" i="85" s="1"/>
  <c r="P78" i="85"/>
  <c r="P77" i="85" s="1"/>
  <c r="O78" i="85"/>
  <c r="N78" i="85"/>
  <c r="M78" i="85"/>
  <c r="L78" i="85"/>
  <c r="J78" i="85"/>
  <c r="I78" i="85"/>
  <c r="I77" i="85" s="1"/>
  <c r="H78" i="85"/>
  <c r="H77" i="85" s="1"/>
  <c r="G78" i="85"/>
  <c r="F78" i="85"/>
  <c r="E78" i="85"/>
  <c r="U77" i="85"/>
  <c r="T77" i="85"/>
  <c r="M77" i="85"/>
  <c r="L77" i="85"/>
  <c r="E77" i="85"/>
  <c r="L76" i="85"/>
  <c r="W74" i="85"/>
  <c r="R74" i="85"/>
  <c r="K74" i="85"/>
  <c r="S74" i="85" s="1"/>
  <c r="G74" i="85"/>
  <c r="W73" i="85"/>
  <c r="R73" i="85"/>
  <c r="K73" i="85"/>
  <c r="K72" i="85" s="1"/>
  <c r="G73" i="85"/>
  <c r="G72" i="85" s="1"/>
  <c r="V72" i="85"/>
  <c r="U72" i="85"/>
  <c r="T72" i="85"/>
  <c r="T68" i="85" s="1"/>
  <c r="Q72" i="85"/>
  <c r="P72" i="85"/>
  <c r="O72" i="85"/>
  <c r="N72" i="85"/>
  <c r="M72" i="85"/>
  <c r="L72" i="85"/>
  <c r="J72" i="85"/>
  <c r="I72" i="85"/>
  <c r="H72" i="85"/>
  <c r="F72" i="85"/>
  <c r="E72" i="85"/>
  <c r="W71" i="85"/>
  <c r="R71" i="85"/>
  <c r="K71" i="85"/>
  <c r="G71" i="85"/>
  <c r="W70" i="85"/>
  <c r="W69" i="85" s="1"/>
  <c r="R70" i="85"/>
  <c r="R69" i="85" s="1"/>
  <c r="K70" i="85"/>
  <c r="G70" i="85"/>
  <c r="G69" i="85" s="1"/>
  <c r="V69" i="85"/>
  <c r="V68" i="85" s="1"/>
  <c r="U69" i="85"/>
  <c r="T69" i="85"/>
  <c r="Q69" i="85"/>
  <c r="Q68" i="85" s="1"/>
  <c r="P69" i="85"/>
  <c r="O69" i="85"/>
  <c r="N69" i="85"/>
  <c r="M69" i="85"/>
  <c r="M68" i="85" s="1"/>
  <c r="L69" i="85"/>
  <c r="J69" i="85"/>
  <c r="I69" i="85"/>
  <c r="H69" i="85"/>
  <c r="H68" i="85" s="1"/>
  <c r="F69" i="85"/>
  <c r="E69" i="85"/>
  <c r="P68" i="85"/>
  <c r="W67" i="85"/>
  <c r="R67" i="85"/>
  <c r="K67" i="85"/>
  <c r="G67" i="85"/>
  <c r="W66" i="85"/>
  <c r="W65" i="85" s="1"/>
  <c r="R66" i="85"/>
  <c r="R65" i="85" s="1"/>
  <c r="K66" i="85"/>
  <c r="G66" i="85"/>
  <c r="G65" i="85" s="1"/>
  <c r="V65" i="85"/>
  <c r="U65" i="85"/>
  <c r="T65" i="85"/>
  <c r="Q65" i="85"/>
  <c r="P65" i="85"/>
  <c r="O65" i="85"/>
  <c r="N65" i="85"/>
  <c r="M65" i="85"/>
  <c r="L65" i="85"/>
  <c r="J65" i="85"/>
  <c r="I65" i="85"/>
  <c r="H65" i="85"/>
  <c r="F65" i="85"/>
  <c r="E65" i="85"/>
  <c r="W64" i="85"/>
  <c r="R64" i="85"/>
  <c r="K64" i="85"/>
  <c r="G64" i="85"/>
  <c r="W63" i="85"/>
  <c r="R63" i="85"/>
  <c r="R62" i="85" s="1"/>
  <c r="K63" i="85"/>
  <c r="G63" i="85"/>
  <c r="W62" i="85"/>
  <c r="V62" i="85"/>
  <c r="V61" i="85" s="1"/>
  <c r="U62" i="85"/>
  <c r="T62" i="85"/>
  <c r="Q62" i="85"/>
  <c r="P62" i="85"/>
  <c r="O62" i="85"/>
  <c r="O61" i="85" s="1"/>
  <c r="N62" i="85"/>
  <c r="N61" i="85" s="1"/>
  <c r="M62" i="85"/>
  <c r="L62" i="85"/>
  <c r="L61" i="85" s="1"/>
  <c r="J62" i="85"/>
  <c r="J61" i="85" s="1"/>
  <c r="I62" i="85"/>
  <c r="H62" i="85"/>
  <c r="G62" i="85"/>
  <c r="F62" i="85"/>
  <c r="E62" i="85"/>
  <c r="U61" i="85"/>
  <c r="T61" i="85"/>
  <c r="E61" i="85"/>
  <c r="R57" i="85"/>
  <c r="S57" i="85" s="1"/>
  <c r="W56" i="85"/>
  <c r="R56" i="85"/>
  <c r="K56" i="85"/>
  <c r="G56" i="85"/>
  <c r="W55" i="85"/>
  <c r="W54" i="85" s="1"/>
  <c r="R55" i="85"/>
  <c r="K55" i="85"/>
  <c r="G55" i="85"/>
  <c r="G54" i="85" s="1"/>
  <c r="V54" i="85"/>
  <c r="U54" i="85"/>
  <c r="T54" i="85"/>
  <c r="R54" i="85"/>
  <c r="Q54" i="85"/>
  <c r="P54" i="85"/>
  <c r="O54" i="85"/>
  <c r="N54" i="85"/>
  <c r="M54" i="85"/>
  <c r="L54" i="85"/>
  <c r="J54" i="85"/>
  <c r="I54" i="85"/>
  <c r="H54" i="85"/>
  <c r="F54" i="85"/>
  <c r="E54" i="85"/>
  <c r="S53" i="85"/>
  <c r="R53" i="85"/>
  <c r="W52" i="85"/>
  <c r="R52" i="85"/>
  <c r="K52" i="85"/>
  <c r="S52" i="85" s="1"/>
  <c r="G52" i="85"/>
  <c r="W51" i="85"/>
  <c r="W50" i="85" s="1"/>
  <c r="R51" i="85"/>
  <c r="K51" i="85"/>
  <c r="S51" i="85" s="1"/>
  <c r="G51" i="85"/>
  <c r="V50" i="85"/>
  <c r="U50" i="85"/>
  <c r="U49" i="85" s="1"/>
  <c r="U48" i="85" s="1"/>
  <c r="T50" i="85"/>
  <c r="T49" i="85" s="1"/>
  <c r="T48" i="85" s="1"/>
  <c r="Q50" i="85"/>
  <c r="P50" i="85"/>
  <c r="P49" i="85" s="1"/>
  <c r="P48" i="85" s="1"/>
  <c r="O50" i="85"/>
  <c r="O49" i="85" s="1"/>
  <c r="O48" i="85" s="1"/>
  <c r="N50" i="85"/>
  <c r="M50" i="85"/>
  <c r="L50" i="85"/>
  <c r="L49" i="85" s="1"/>
  <c r="L48" i="85" s="1"/>
  <c r="K50" i="85"/>
  <c r="J50" i="85"/>
  <c r="J49" i="85" s="1"/>
  <c r="J48" i="85" s="1"/>
  <c r="I50" i="85"/>
  <c r="H50" i="85"/>
  <c r="F50" i="85"/>
  <c r="E50" i="85"/>
  <c r="E49" i="85" s="1"/>
  <c r="E48" i="85" s="1"/>
  <c r="R47" i="85"/>
  <c r="S47" i="85" s="1"/>
  <c r="W46" i="85"/>
  <c r="R46" i="85"/>
  <c r="K46" i="85"/>
  <c r="G46" i="85"/>
  <c r="W45" i="85"/>
  <c r="R45" i="85"/>
  <c r="K45" i="85"/>
  <c r="G45" i="85"/>
  <c r="G44" i="85" s="1"/>
  <c r="V44" i="85"/>
  <c r="U44" i="85"/>
  <c r="T44" i="85"/>
  <c r="Q44" i="85"/>
  <c r="P44" i="85"/>
  <c r="O44" i="85"/>
  <c r="N44" i="85"/>
  <c r="M44" i="85"/>
  <c r="L44" i="85"/>
  <c r="J44" i="85"/>
  <c r="I44" i="85"/>
  <c r="H44" i="85"/>
  <c r="F44" i="85"/>
  <c r="E44" i="85"/>
  <c r="R43" i="85"/>
  <c r="S43" i="85" s="1"/>
  <c r="W42" i="85"/>
  <c r="S42" i="85"/>
  <c r="R42" i="85"/>
  <c r="K42" i="85"/>
  <c r="G42" i="85"/>
  <c r="W41" i="85"/>
  <c r="R41" i="85"/>
  <c r="K41" i="85"/>
  <c r="S41" i="85" s="1"/>
  <c r="G41" i="85"/>
  <c r="G40" i="85" s="1"/>
  <c r="G39" i="85" s="1"/>
  <c r="V40" i="85"/>
  <c r="U40" i="85"/>
  <c r="T40" i="85"/>
  <c r="T39" i="85" s="1"/>
  <c r="Q40" i="85"/>
  <c r="Q39" i="85" s="1"/>
  <c r="P40" i="85"/>
  <c r="O40" i="85"/>
  <c r="N40" i="85"/>
  <c r="M40" i="85"/>
  <c r="M39" i="85" s="1"/>
  <c r="L40" i="85"/>
  <c r="J40" i="85"/>
  <c r="J39" i="85" s="1"/>
  <c r="I40" i="85"/>
  <c r="I39" i="85" s="1"/>
  <c r="H40" i="85"/>
  <c r="F40" i="85"/>
  <c r="E40" i="85"/>
  <c r="E39" i="85" s="1"/>
  <c r="V39" i="85"/>
  <c r="R38" i="85"/>
  <c r="S38" i="85" s="1"/>
  <c r="W37" i="85"/>
  <c r="R37" i="85"/>
  <c r="K37" i="85"/>
  <c r="G37" i="85"/>
  <c r="W36" i="85"/>
  <c r="R36" i="85"/>
  <c r="K36" i="85"/>
  <c r="G36" i="85"/>
  <c r="G35" i="85" s="1"/>
  <c r="V35" i="85"/>
  <c r="U35" i="85"/>
  <c r="T35" i="85"/>
  <c r="Q35" i="85"/>
  <c r="P35" i="85"/>
  <c r="O35" i="85"/>
  <c r="N35" i="85"/>
  <c r="M35" i="85"/>
  <c r="L35" i="85"/>
  <c r="J35" i="85"/>
  <c r="I35" i="85"/>
  <c r="H35" i="85"/>
  <c r="H30" i="85" s="1"/>
  <c r="F35" i="85"/>
  <c r="E35" i="85"/>
  <c r="R34" i="85"/>
  <c r="S34" i="85" s="1"/>
  <c r="W33" i="85"/>
  <c r="R33" i="85"/>
  <c r="K33" i="85"/>
  <c r="S33" i="85" s="1"/>
  <c r="G33" i="85"/>
  <c r="W32" i="85"/>
  <c r="R32" i="85"/>
  <c r="K32" i="85"/>
  <c r="G32" i="85"/>
  <c r="G31" i="85" s="1"/>
  <c r="V31" i="85"/>
  <c r="U31" i="85"/>
  <c r="T31" i="85"/>
  <c r="T30" i="85" s="1"/>
  <c r="T29" i="85" s="1"/>
  <c r="T28" i="85" s="1"/>
  <c r="R31" i="85"/>
  <c r="Q31" i="85"/>
  <c r="P31" i="85"/>
  <c r="O31" i="85"/>
  <c r="N31" i="85"/>
  <c r="M31" i="85"/>
  <c r="L31" i="85"/>
  <c r="J31" i="85"/>
  <c r="I31" i="85"/>
  <c r="H31" i="85"/>
  <c r="F31" i="85"/>
  <c r="E31" i="85"/>
  <c r="E30" i="85" s="1"/>
  <c r="W27" i="85"/>
  <c r="R27" i="85"/>
  <c r="K27" i="85"/>
  <c r="G27" i="85"/>
  <c r="W26" i="85"/>
  <c r="W25" i="85" s="1"/>
  <c r="R26" i="85"/>
  <c r="K26" i="85"/>
  <c r="G26" i="85"/>
  <c r="V25" i="85"/>
  <c r="U25" i="85"/>
  <c r="T25" i="85"/>
  <c r="Q25" i="85"/>
  <c r="P25" i="85"/>
  <c r="O25" i="85"/>
  <c r="N25" i="85"/>
  <c r="M25" i="85"/>
  <c r="L25" i="85"/>
  <c r="J25" i="85"/>
  <c r="J21" i="85" s="1"/>
  <c r="I25" i="85"/>
  <c r="H25" i="85"/>
  <c r="G25" i="85"/>
  <c r="F25" i="85"/>
  <c r="E25" i="85"/>
  <c r="W24" i="85"/>
  <c r="R24" i="85"/>
  <c r="K24" i="85"/>
  <c r="S24" i="85" s="1"/>
  <c r="G24" i="85"/>
  <c r="W23" i="85"/>
  <c r="W22" i="85" s="1"/>
  <c r="R23" i="85"/>
  <c r="K23" i="85"/>
  <c r="S23" i="85" s="1"/>
  <c r="G23" i="85"/>
  <c r="V22" i="85"/>
  <c r="V21" i="85" s="1"/>
  <c r="U22" i="85"/>
  <c r="T22" i="85"/>
  <c r="Q22" i="85"/>
  <c r="Q21" i="85" s="1"/>
  <c r="P22" i="85"/>
  <c r="P21" i="85" s="1"/>
  <c r="O22" i="85"/>
  <c r="N22" i="85"/>
  <c r="N21" i="85" s="1"/>
  <c r="M22" i="85"/>
  <c r="M21" i="85" s="1"/>
  <c r="L22" i="85"/>
  <c r="L21" i="85" s="1"/>
  <c r="K22" i="85"/>
  <c r="J22" i="85"/>
  <c r="I22" i="85"/>
  <c r="H22" i="85"/>
  <c r="H21" i="85" s="1"/>
  <c r="F22" i="85"/>
  <c r="E22" i="85"/>
  <c r="W20" i="85"/>
  <c r="R20" i="85"/>
  <c r="K20" i="85"/>
  <c r="G20" i="85"/>
  <c r="W19" i="85"/>
  <c r="R19" i="85"/>
  <c r="K19" i="85"/>
  <c r="G19" i="85"/>
  <c r="G18" i="85" s="1"/>
  <c r="V18" i="85"/>
  <c r="U18" i="85"/>
  <c r="T18" i="85"/>
  <c r="Q18" i="85"/>
  <c r="P18" i="85"/>
  <c r="O18" i="85"/>
  <c r="N18" i="85"/>
  <c r="M18" i="85"/>
  <c r="L18" i="85"/>
  <c r="J18" i="85"/>
  <c r="I18" i="85"/>
  <c r="H18" i="85"/>
  <c r="F18" i="85"/>
  <c r="E18" i="85"/>
  <c r="W17" i="85"/>
  <c r="R17" i="85"/>
  <c r="K17" i="85"/>
  <c r="G17" i="85"/>
  <c r="W16" i="85"/>
  <c r="R16" i="85"/>
  <c r="R15" i="85" s="1"/>
  <c r="K16" i="85"/>
  <c r="G16" i="85"/>
  <c r="G15" i="85" s="1"/>
  <c r="V15" i="85"/>
  <c r="U15" i="85"/>
  <c r="T15" i="85"/>
  <c r="Q15" i="85"/>
  <c r="P15" i="85"/>
  <c r="O15" i="85"/>
  <c r="N15" i="85"/>
  <c r="M15" i="85"/>
  <c r="L15" i="85"/>
  <c r="J15" i="85"/>
  <c r="I15" i="85"/>
  <c r="H15" i="85"/>
  <c r="F15" i="85"/>
  <c r="F14" i="85" s="1"/>
  <c r="E15" i="85"/>
  <c r="W79" i="84"/>
  <c r="K79" i="84"/>
  <c r="G79" i="84"/>
  <c r="N79" i="84" s="1"/>
  <c r="W78" i="84"/>
  <c r="K78" i="84"/>
  <c r="G78" i="84"/>
  <c r="P78" i="84" s="1"/>
  <c r="V77" i="84"/>
  <c r="U77" i="84"/>
  <c r="T77" i="84"/>
  <c r="L77" i="84"/>
  <c r="J77" i="84"/>
  <c r="I77" i="84"/>
  <c r="H77" i="84"/>
  <c r="F77" i="84"/>
  <c r="E77" i="84"/>
  <c r="W76" i="84"/>
  <c r="K76" i="84"/>
  <c r="G76" i="84"/>
  <c r="P76" i="84" s="1"/>
  <c r="W75" i="84"/>
  <c r="K75" i="84"/>
  <c r="G75" i="84"/>
  <c r="O75" i="84" s="1"/>
  <c r="W74" i="84"/>
  <c r="V74" i="84"/>
  <c r="U74" i="84"/>
  <c r="T74" i="84"/>
  <c r="L74" i="84"/>
  <c r="K74" i="84"/>
  <c r="J74" i="84"/>
  <c r="I74" i="84"/>
  <c r="H74" i="84"/>
  <c r="F74" i="84"/>
  <c r="E74" i="84"/>
  <c r="T73" i="84"/>
  <c r="J73" i="84"/>
  <c r="W72" i="84"/>
  <c r="K72" i="84"/>
  <c r="G72" i="84"/>
  <c r="O72" i="84" s="1"/>
  <c r="W71" i="84"/>
  <c r="K71" i="84"/>
  <c r="K70" i="84" s="1"/>
  <c r="G71" i="84"/>
  <c r="W70" i="84"/>
  <c r="V70" i="84"/>
  <c r="U70" i="84"/>
  <c r="T70" i="84"/>
  <c r="L70" i="84"/>
  <c r="J70" i="84"/>
  <c r="I70" i="84"/>
  <c r="H70" i="84"/>
  <c r="F70" i="84"/>
  <c r="E70" i="84"/>
  <c r="W69" i="84"/>
  <c r="K69" i="84"/>
  <c r="G69" i="84"/>
  <c r="N69" i="84" s="1"/>
  <c r="W68" i="84"/>
  <c r="N68" i="84"/>
  <c r="M68" i="84"/>
  <c r="K68" i="84"/>
  <c r="G68" i="84"/>
  <c r="P68" i="84" s="1"/>
  <c r="W67" i="84"/>
  <c r="W66" i="84" s="1"/>
  <c r="V67" i="84"/>
  <c r="V66" i="84" s="1"/>
  <c r="U67" i="84"/>
  <c r="T67" i="84"/>
  <c r="L67" i="84"/>
  <c r="L66" i="84" s="1"/>
  <c r="J67" i="84"/>
  <c r="J66" i="84" s="1"/>
  <c r="I67" i="84"/>
  <c r="H67" i="84"/>
  <c r="G67" i="84"/>
  <c r="F67" i="84"/>
  <c r="F66" i="84" s="1"/>
  <c r="E67" i="84"/>
  <c r="I66" i="84"/>
  <c r="E66" i="84"/>
  <c r="W64" i="84"/>
  <c r="K64" i="84"/>
  <c r="G64" i="84"/>
  <c r="O64" i="84" s="1"/>
  <c r="W63" i="84"/>
  <c r="K63" i="84"/>
  <c r="G63" i="84"/>
  <c r="O63" i="84" s="1"/>
  <c r="O62" i="84" s="1"/>
  <c r="W62" i="84"/>
  <c r="V62" i="84"/>
  <c r="U62" i="84"/>
  <c r="T62" i="84"/>
  <c r="L62" i="84"/>
  <c r="J62" i="84"/>
  <c r="I62" i="84"/>
  <c r="H62" i="84"/>
  <c r="F62" i="84"/>
  <c r="E62" i="84"/>
  <c r="W61" i="84"/>
  <c r="K61" i="84"/>
  <c r="G61" i="84"/>
  <c r="Q61" i="84" s="1"/>
  <c r="W60" i="84"/>
  <c r="K60" i="84"/>
  <c r="K59" i="84" s="1"/>
  <c r="G60" i="84"/>
  <c r="O60" i="84" s="1"/>
  <c r="V59" i="84"/>
  <c r="U59" i="84"/>
  <c r="U58" i="84" s="1"/>
  <c r="T59" i="84"/>
  <c r="T58" i="84" s="1"/>
  <c r="L59" i="84"/>
  <c r="L58" i="84" s="1"/>
  <c r="J59" i="84"/>
  <c r="I59" i="84"/>
  <c r="I58" i="84" s="1"/>
  <c r="H59" i="84"/>
  <c r="H58" i="84" s="1"/>
  <c r="G59" i="84"/>
  <c r="F59" i="84"/>
  <c r="E59" i="84"/>
  <c r="E58" i="84" s="1"/>
  <c r="V58" i="84"/>
  <c r="J58" i="84"/>
  <c r="F58" i="84"/>
  <c r="W56" i="84"/>
  <c r="M56" i="84"/>
  <c r="K56" i="84"/>
  <c r="G56" i="84"/>
  <c r="O56" i="84" s="1"/>
  <c r="W55" i="84"/>
  <c r="K55" i="84"/>
  <c r="K54" i="84" s="1"/>
  <c r="G55" i="84"/>
  <c r="V54" i="84"/>
  <c r="U54" i="84"/>
  <c r="T54" i="84"/>
  <c r="L54" i="84"/>
  <c r="J54" i="84"/>
  <c r="I54" i="84"/>
  <c r="H54" i="84"/>
  <c r="F54" i="84"/>
  <c r="E54" i="84"/>
  <c r="W53" i="84"/>
  <c r="P53" i="84"/>
  <c r="K53" i="84"/>
  <c r="G53" i="84"/>
  <c r="Q53" i="84" s="1"/>
  <c r="W52" i="84"/>
  <c r="W51" i="84" s="1"/>
  <c r="K52" i="84"/>
  <c r="G52" i="84"/>
  <c r="O52" i="84" s="1"/>
  <c r="V51" i="84"/>
  <c r="V50" i="84" s="1"/>
  <c r="U51" i="84"/>
  <c r="T51" i="84"/>
  <c r="L51" i="84"/>
  <c r="K51" i="84"/>
  <c r="J51" i="84"/>
  <c r="I51" i="84"/>
  <c r="H51" i="84"/>
  <c r="G51" i="84"/>
  <c r="F51" i="84"/>
  <c r="E51" i="84"/>
  <c r="U50" i="84"/>
  <c r="F50" i="84"/>
  <c r="W49" i="84"/>
  <c r="K49" i="84"/>
  <c r="G49" i="84"/>
  <c r="O49" i="84" s="1"/>
  <c r="W48" i="84"/>
  <c r="W47" i="84" s="1"/>
  <c r="K48" i="84"/>
  <c r="G48" i="84"/>
  <c r="Q48" i="84" s="1"/>
  <c r="V47" i="84"/>
  <c r="U47" i="84"/>
  <c r="T47" i="84"/>
  <c r="L47" i="84"/>
  <c r="J47" i="84"/>
  <c r="I47" i="84"/>
  <c r="H47" i="84"/>
  <c r="F47" i="84"/>
  <c r="F43" i="84" s="1"/>
  <c r="F42" i="84" s="1"/>
  <c r="E47" i="84"/>
  <c r="W46" i="84"/>
  <c r="K46" i="84"/>
  <c r="G46" i="84"/>
  <c r="O46" i="84" s="1"/>
  <c r="W45" i="84"/>
  <c r="K45" i="84"/>
  <c r="G45" i="84"/>
  <c r="W44" i="84"/>
  <c r="W43" i="84" s="1"/>
  <c r="V44" i="84"/>
  <c r="U44" i="84"/>
  <c r="U43" i="84" s="1"/>
  <c r="T44" i="84"/>
  <c r="T43" i="84" s="1"/>
  <c r="L44" i="84"/>
  <c r="L43" i="84" s="1"/>
  <c r="K44" i="84"/>
  <c r="J44" i="84"/>
  <c r="I44" i="84"/>
  <c r="I43" i="84" s="1"/>
  <c r="H44" i="84"/>
  <c r="H43" i="84" s="1"/>
  <c r="F44" i="84"/>
  <c r="E44" i="84"/>
  <c r="V43" i="84"/>
  <c r="V42" i="84" s="1"/>
  <c r="W41" i="84"/>
  <c r="K41" i="84"/>
  <c r="G41" i="84"/>
  <c r="O41" i="84" s="1"/>
  <c r="W40" i="84"/>
  <c r="K40" i="84"/>
  <c r="G40" i="84"/>
  <c r="Q40" i="84" s="1"/>
  <c r="V39" i="84"/>
  <c r="U39" i="84"/>
  <c r="T39" i="84"/>
  <c r="L39" i="84"/>
  <c r="L35" i="84" s="1"/>
  <c r="J39" i="84"/>
  <c r="I39" i="84"/>
  <c r="H39" i="84"/>
  <c r="F39" i="84"/>
  <c r="E39" i="84"/>
  <c r="W38" i="84"/>
  <c r="N38" i="84"/>
  <c r="M38" i="84"/>
  <c r="K38" i="84"/>
  <c r="G38" i="84"/>
  <c r="O38" i="84" s="1"/>
  <c r="W37" i="84"/>
  <c r="O37" i="84"/>
  <c r="O36" i="84" s="1"/>
  <c r="K37" i="84"/>
  <c r="G37" i="84"/>
  <c r="W36" i="84"/>
  <c r="V36" i="84"/>
  <c r="V35" i="84" s="1"/>
  <c r="U36" i="84"/>
  <c r="U35" i="84" s="1"/>
  <c r="T36" i="84"/>
  <c r="K36" i="84"/>
  <c r="J36" i="84"/>
  <c r="I36" i="84"/>
  <c r="I35" i="84" s="1"/>
  <c r="H36" i="84"/>
  <c r="H35" i="84" s="1"/>
  <c r="F36" i="84"/>
  <c r="F35" i="84" s="1"/>
  <c r="E36" i="84"/>
  <c r="E35" i="84" s="1"/>
  <c r="J35" i="84"/>
  <c r="W33" i="84"/>
  <c r="K33" i="84"/>
  <c r="G33" i="84"/>
  <c r="O33" i="84" s="1"/>
  <c r="W32" i="84"/>
  <c r="K32" i="84"/>
  <c r="G32" i="84"/>
  <c r="Q32" i="84" s="1"/>
  <c r="V31" i="84"/>
  <c r="U31" i="84"/>
  <c r="T31" i="84"/>
  <c r="L31" i="84"/>
  <c r="J31" i="84"/>
  <c r="I31" i="84"/>
  <c r="H31" i="84"/>
  <c r="F31" i="84"/>
  <c r="F27" i="84" s="1"/>
  <c r="E31" i="84"/>
  <c r="W30" i="84"/>
  <c r="N30" i="84"/>
  <c r="M30" i="84"/>
  <c r="K30" i="84"/>
  <c r="G30" i="84"/>
  <c r="O30" i="84" s="1"/>
  <c r="W29" i="84"/>
  <c r="W28" i="84" s="1"/>
  <c r="O29" i="84"/>
  <c r="O28" i="84" s="1"/>
  <c r="K29" i="84"/>
  <c r="G29" i="84"/>
  <c r="V28" i="84"/>
  <c r="V27" i="84" s="1"/>
  <c r="U28" i="84"/>
  <c r="T28" i="84"/>
  <c r="L28" i="84"/>
  <c r="K28" i="84"/>
  <c r="J28" i="84"/>
  <c r="J27" i="84" s="1"/>
  <c r="I28" i="84"/>
  <c r="H28" i="84"/>
  <c r="H27" i="84" s="1"/>
  <c r="F28" i="84"/>
  <c r="E28" i="84"/>
  <c r="W26" i="84"/>
  <c r="K26" i="84"/>
  <c r="G26" i="84"/>
  <c r="O26" i="84" s="1"/>
  <c r="W25" i="84"/>
  <c r="W24" i="84" s="1"/>
  <c r="K25" i="84"/>
  <c r="G25" i="84"/>
  <c r="O25" i="84" s="1"/>
  <c r="V24" i="84"/>
  <c r="U24" i="84"/>
  <c r="T24" i="84"/>
  <c r="L24" i="84"/>
  <c r="J24" i="84"/>
  <c r="I24" i="84"/>
  <c r="H24" i="84"/>
  <c r="H20" i="84" s="1"/>
  <c r="F24" i="84"/>
  <c r="E24" i="84"/>
  <c r="W23" i="84"/>
  <c r="K23" i="84"/>
  <c r="G23" i="84"/>
  <c r="O23" i="84" s="1"/>
  <c r="W22" i="84"/>
  <c r="K22" i="84"/>
  <c r="G22" i="84"/>
  <c r="Q22" i="84" s="1"/>
  <c r="V21" i="84"/>
  <c r="V20" i="84" s="1"/>
  <c r="U21" i="84"/>
  <c r="T21" i="84"/>
  <c r="T20" i="84" s="1"/>
  <c r="L21" i="84"/>
  <c r="L20" i="84" s="1"/>
  <c r="J21" i="84"/>
  <c r="I21" i="84"/>
  <c r="H21" i="84"/>
  <c r="F21" i="84"/>
  <c r="E21" i="84"/>
  <c r="E20" i="84" s="1"/>
  <c r="W18" i="84"/>
  <c r="K18" i="84"/>
  <c r="G18" i="84"/>
  <c r="W17" i="84"/>
  <c r="K17" i="84"/>
  <c r="K16" i="84" s="1"/>
  <c r="G17" i="84"/>
  <c r="O17" i="84" s="1"/>
  <c r="V16" i="84"/>
  <c r="U16" i="84"/>
  <c r="T16" i="84"/>
  <c r="L16" i="84"/>
  <c r="J16" i="84"/>
  <c r="I16" i="84"/>
  <c r="H16" i="84"/>
  <c r="F16" i="84"/>
  <c r="E16" i="84"/>
  <c r="W15" i="84"/>
  <c r="K15" i="84"/>
  <c r="G15" i="84"/>
  <c r="O15" i="84" s="1"/>
  <c r="W14" i="84"/>
  <c r="K14" i="84"/>
  <c r="G14" i="84"/>
  <c r="Q14" i="84" s="1"/>
  <c r="V13" i="84"/>
  <c r="U13" i="84"/>
  <c r="T13" i="84"/>
  <c r="T12" i="84" s="1"/>
  <c r="L13" i="84"/>
  <c r="L12" i="84" s="1"/>
  <c r="J13" i="84"/>
  <c r="J12" i="84" s="1"/>
  <c r="I13" i="84"/>
  <c r="H13" i="84"/>
  <c r="F13" i="84"/>
  <c r="F12" i="84" s="1"/>
  <c r="E13" i="84"/>
  <c r="E12" i="84" s="1"/>
  <c r="H12" i="84"/>
  <c r="W43" i="83"/>
  <c r="V43" i="83"/>
  <c r="U43" i="83"/>
  <c r="T43" i="83"/>
  <c r="S43" i="83"/>
  <c r="R43" i="83"/>
  <c r="Q43" i="83"/>
  <c r="P43" i="83"/>
  <c r="O43" i="83"/>
  <c r="N43" i="83"/>
  <c r="M43" i="83"/>
  <c r="L43" i="83"/>
  <c r="K43" i="83"/>
  <c r="J43" i="83"/>
  <c r="I43" i="83"/>
  <c r="H43" i="83"/>
  <c r="G43" i="83"/>
  <c r="F43" i="83"/>
  <c r="E43" i="83"/>
  <c r="W40" i="83"/>
  <c r="V40" i="83"/>
  <c r="V39" i="83" s="1"/>
  <c r="U40" i="83"/>
  <c r="T40" i="83"/>
  <c r="S40" i="83"/>
  <c r="R40" i="83"/>
  <c r="R39" i="83" s="1"/>
  <c r="Q40" i="83"/>
  <c r="P40" i="83"/>
  <c r="O40" i="83"/>
  <c r="N40" i="83"/>
  <c r="N39" i="83" s="1"/>
  <c r="M40" i="83"/>
  <c r="L40" i="83"/>
  <c r="K40" i="83"/>
  <c r="J40" i="83"/>
  <c r="J39" i="83" s="1"/>
  <c r="I40" i="83"/>
  <c r="H40" i="83"/>
  <c r="G40" i="83"/>
  <c r="F40" i="83"/>
  <c r="F39" i="83" s="1"/>
  <c r="E40" i="83"/>
  <c r="W36" i="83"/>
  <c r="V36" i="83"/>
  <c r="U36" i="83"/>
  <c r="T36" i="83"/>
  <c r="S36" i="83"/>
  <c r="R36" i="83"/>
  <c r="Q36" i="83"/>
  <c r="P36" i="83"/>
  <c r="O36" i="83"/>
  <c r="N36" i="83"/>
  <c r="M36" i="83"/>
  <c r="L36" i="83"/>
  <c r="K36" i="83"/>
  <c r="J36" i="83"/>
  <c r="I36" i="83"/>
  <c r="H36" i="83"/>
  <c r="G36" i="83"/>
  <c r="F36" i="83"/>
  <c r="E36" i="83"/>
  <c r="W32" i="83"/>
  <c r="V32" i="83"/>
  <c r="U32" i="83"/>
  <c r="T32" i="83"/>
  <c r="S32" i="83"/>
  <c r="R32" i="83"/>
  <c r="Q32" i="83"/>
  <c r="P32" i="83"/>
  <c r="O32" i="83"/>
  <c r="N32" i="83"/>
  <c r="M32" i="83"/>
  <c r="L32" i="83"/>
  <c r="K32" i="83"/>
  <c r="J32" i="83"/>
  <c r="I32" i="83"/>
  <c r="H32" i="83"/>
  <c r="G32" i="83"/>
  <c r="F32" i="83"/>
  <c r="E32" i="83"/>
  <c r="W29" i="83"/>
  <c r="V29" i="83"/>
  <c r="U29" i="83"/>
  <c r="T29" i="83"/>
  <c r="S29" i="83"/>
  <c r="R29" i="83"/>
  <c r="Q29" i="83"/>
  <c r="P29" i="83"/>
  <c r="O29" i="83"/>
  <c r="N29" i="83"/>
  <c r="M29" i="83"/>
  <c r="L29" i="83"/>
  <c r="K29" i="83"/>
  <c r="J29" i="83"/>
  <c r="I29" i="83"/>
  <c r="H29" i="83"/>
  <c r="G29" i="83"/>
  <c r="F29" i="83"/>
  <c r="E29" i="83"/>
  <c r="W25" i="83"/>
  <c r="V25" i="83"/>
  <c r="U25" i="83"/>
  <c r="T25" i="83"/>
  <c r="S25" i="83"/>
  <c r="R25" i="83"/>
  <c r="Q25" i="83"/>
  <c r="P25" i="83"/>
  <c r="O25" i="83"/>
  <c r="N25" i="83"/>
  <c r="M25" i="83"/>
  <c r="L25" i="83"/>
  <c r="K25" i="83"/>
  <c r="J25" i="83"/>
  <c r="I25" i="83"/>
  <c r="H25" i="83"/>
  <c r="G25" i="83"/>
  <c r="F25" i="83"/>
  <c r="E25" i="83"/>
  <c r="W21" i="83"/>
  <c r="V21" i="83"/>
  <c r="U21" i="83"/>
  <c r="T21" i="83"/>
  <c r="S21" i="83"/>
  <c r="R21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W18" i="83"/>
  <c r="V18" i="83"/>
  <c r="U18" i="83"/>
  <c r="T18" i="83"/>
  <c r="S18" i="83"/>
  <c r="R18" i="83"/>
  <c r="Q18" i="83"/>
  <c r="P18" i="83"/>
  <c r="O18" i="83"/>
  <c r="N18" i="83"/>
  <c r="M18" i="83"/>
  <c r="L18" i="83"/>
  <c r="K18" i="83"/>
  <c r="J18" i="83"/>
  <c r="I18" i="83"/>
  <c r="H18" i="83"/>
  <c r="G18" i="83"/>
  <c r="F18" i="83"/>
  <c r="E18" i="83"/>
  <c r="W14" i="83"/>
  <c r="V14" i="83"/>
  <c r="U14" i="83"/>
  <c r="T14" i="83"/>
  <c r="S14" i="83"/>
  <c r="R14" i="83"/>
  <c r="Q14" i="83"/>
  <c r="P14" i="83"/>
  <c r="O14" i="83"/>
  <c r="N14" i="83"/>
  <c r="M14" i="83"/>
  <c r="L14" i="83"/>
  <c r="K14" i="83"/>
  <c r="J14" i="83"/>
  <c r="I14" i="83"/>
  <c r="H14" i="83"/>
  <c r="G14" i="83"/>
  <c r="F14" i="83"/>
  <c r="E14" i="83"/>
  <c r="V34" i="84" l="1"/>
  <c r="V19" i="84"/>
  <c r="W21" i="84"/>
  <c r="N23" i="84"/>
  <c r="W39" i="84"/>
  <c r="W35" i="84" s="1"/>
  <c r="N41" i="84"/>
  <c r="G74" i="84"/>
  <c r="S19" i="85"/>
  <c r="S20" i="85"/>
  <c r="S26" i="85"/>
  <c r="I30" i="85"/>
  <c r="I29" i="85" s="1"/>
  <c r="N30" i="85"/>
  <c r="G30" i="85"/>
  <c r="H39" i="85"/>
  <c r="H29" i="85" s="1"/>
  <c r="H28" i="85" s="1"/>
  <c r="W40" i="85"/>
  <c r="R144" i="85"/>
  <c r="S22" i="85"/>
  <c r="F21" i="85"/>
  <c r="S50" i="85"/>
  <c r="T123" i="85"/>
  <c r="N49" i="84"/>
  <c r="M60" i="84"/>
  <c r="K62" i="84"/>
  <c r="Q64" i="84"/>
  <c r="H66" i="84"/>
  <c r="M72" i="84"/>
  <c r="E73" i="84"/>
  <c r="E65" i="84" s="1"/>
  <c r="R22" i="85"/>
  <c r="R35" i="85"/>
  <c r="R30" i="85" s="1"/>
  <c r="H49" i="85"/>
  <c r="H48" i="85" s="1"/>
  <c r="R50" i="85"/>
  <c r="R49" i="85" s="1"/>
  <c r="R48" i="85" s="1"/>
  <c r="N68" i="85"/>
  <c r="N60" i="85" s="1"/>
  <c r="N77" i="85"/>
  <c r="G96" i="85"/>
  <c r="G95" i="85" s="1"/>
  <c r="O107" i="85"/>
  <c r="K125" i="85"/>
  <c r="K124" i="85" s="1"/>
  <c r="S130" i="85"/>
  <c r="F133" i="85"/>
  <c r="AP22" i="87"/>
  <c r="D22" i="87"/>
  <c r="AF22" i="87"/>
  <c r="L27" i="84"/>
  <c r="I12" i="84"/>
  <c r="U12" i="84"/>
  <c r="W13" i="84"/>
  <c r="I20" i="84"/>
  <c r="U20" i="84"/>
  <c r="P22" i="84"/>
  <c r="M23" i="84"/>
  <c r="P32" i="84"/>
  <c r="M33" i="84"/>
  <c r="T35" i="84"/>
  <c r="P40" i="84"/>
  <c r="M41" i="84"/>
  <c r="E43" i="84"/>
  <c r="J43" i="84"/>
  <c r="E50" i="84"/>
  <c r="I50" i="84"/>
  <c r="I42" i="84" s="1"/>
  <c r="I34" i="84" s="1"/>
  <c r="T50" i="84"/>
  <c r="T42" i="84" s="1"/>
  <c r="T34" i="84" s="1"/>
  <c r="N67" i="84"/>
  <c r="F73" i="84"/>
  <c r="F65" i="84" s="1"/>
  <c r="F57" i="84" s="1"/>
  <c r="W77" i="84"/>
  <c r="I21" i="85"/>
  <c r="G22" i="85"/>
  <c r="G21" i="85" s="1"/>
  <c r="M30" i="85"/>
  <c r="M29" i="85" s="1"/>
  <c r="Q30" i="85"/>
  <c r="Q29" i="85" s="1"/>
  <c r="L30" i="85"/>
  <c r="P30" i="85"/>
  <c r="K40" i="85"/>
  <c r="R44" i="85"/>
  <c r="G50" i="85"/>
  <c r="E68" i="85"/>
  <c r="J68" i="85"/>
  <c r="J60" i="85" s="1"/>
  <c r="F77" i="85"/>
  <c r="F76" i="85" s="1"/>
  <c r="F75" i="85" s="1"/>
  <c r="J77" i="85"/>
  <c r="O77" i="85"/>
  <c r="O76" i="85" s="1"/>
  <c r="S79" i="85"/>
  <c r="U86" i="85"/>
  <c r="S99" i="85"/>
  <c r="S110" i="85"/>
  <c r="S109" i="85" s="1"/>
  <c r="S135" i="85"/>
  <c r="S139" i="85"/>
  <c r="K58" i="84"/>
  <c r="E57" i="84"/>
  <c r="N15" i="84"/>
  <c r="P17" i="84"/>
  <c r="N25" i="84"/>
  <c r="F34" i="84"/>
  <c r="P46" i="84"/>
  <c r="Q52" i="84"/>
  <c r="Q51" i="84" s="1"/>
  <c r="W59" i="84"/>
  <c r="W58" i="84" s="1"/>
  <c r="P64" i="84"/>
  <c r="Q72" i="84"/>
  <c r="N75" i="84"/>
  <c r="V73" i="84"/>
  <c r="V65" i="84" s="1"/>
  <c r="V57" i="84" s="1"/>
  <c r="G29" i="85"/>
  <c r="W35" i="85"/>
  <c r="S40" i="85"/>
  <c r="O39" i="85"/>
  <c r="N49" i="85"/>
  <c r="N48" i="85" s="1"/>
  <c r="G49" i="85"/>
  <c r="G48" i="85" s="1"/>
  <c r="H61" i="85"/>
  <c r="M61" i="85"/>
  <c r="Q61" i="85"/>
  <c r="L68" i="85"/>
  <c r="F108" i="85"/>
  <c r="J108" i="85"/>
  <c r="U108" i="85"/>
  <c r="R125" i="85"/>
  <c r="P133" i="85"/>
  <c r="S145" i="85"/>
  <c r="O143" i="85"/>
  <c r="O142" i="85" s="1"/>
  <c r="AT20" i="87"/>
  <c r="Q15" i="84"/>
  <c r="Q13" i="84" s="1"/>
  <c r="Q17" i="84"/>
  <c r="P25" i="84"/>
  <c r="Q46" i="84"/>
  <c r="Q49" i="84"/>
  <c r="Q47" i="84" s="1"/>
  <c r="W54" i="84"/>
  <c r="U66" i="84"/>
  <c r="P75" i="84"/>
  <c r="L73" i="84"/>
  <c r="E14" i="85"/>
  <c r="K25" i="85"/>
  <c r="K21" i="85" s="1"/>
  <c r="O21" i="85"/>
  <c r="F39" i="85"/>
  <c r="I61" i="85"/>
  <c r="R109" i="85"/>
  <c r="R108" i="85" s="1"/>
  <c r="V108" i="85"/>
  <c r="I107" i="85"/>
  <c r="F124" i="85"/>
  <c r="F123" i="85" s="1"/>
  <c r="S129" i="85"/>
  <c r="H133" i="85"/>
  <c r="M133" i="85"/>
  <c r="M123" i="85" s="1"/>
  <c r="M122" i="85" s="1"/>
  <c r="Q133" i="85"/>
  <c r="W133" i="85"/>
  <c r="R138" i="85"/>
  <c r="L143" i="85"/>
  <c r="L142" i="85" s="1"/>
  <c r="P143" i="85"/>
  <c r="P142" i="85" s="1"/>
  <c r="W143" i="85"/>
  <c r="W142" i="85" s="1"/>
  <c r="M17" i="84"/>
  <c r="W16" i="84"/>
  <c r="Q21" i="84"/>
  <c r="Q23" i="84"/>
  <c r="K24" i="84"/>
  <c r="Q25" i="84"/>
  <c r="P30" i="84"/>
  <c r="P38" i="84"/>
  <c r="Q41" i="84"/>
  <c r="Q39" i="84" s="1"/>
  <c r="M46" i="84"/>
  <c r="M52" i="84"/>
  <c r="J50" i="84"/>
  <c r="J42" i="84" s="1"/>
  <c r="J34" i="84" s="1"/>
  <c r="N60" i="84"/>
  <c r="M64" i="84"/>
  <c r="R64" i="84" s="1"/>
  <c r="N72" i="84"/>
  <c r="Q75" i="84"/>
  <c r="H73" i="84"/>
  <c r="S17" i="85"/>
  <c r="L14" i="85"/>
  <c r="L13" i="85" s="1"/>
  <c r="W21" i="85"/>
  <c r="F49" i="85"/>
  <c r="F48" i="85" s="1"/>
  <c r="L60" i="85"/>
  <c r="T60" i="85"/>
  <c r="H76" i="85"/>
  <c r="T76" i="85"/>
  <c r="L96" i="85"/>
  <c r="L95" i="85" s="1"/>
  <c r="M108" i="85"/>
  <c r="L115" i="85"/>
  <c r="S121" i="85"/>
  <c r="V124" i="85"/>
  <c r="R129" i="85"/>
  <c r="R124" i="85" s="1"/>
  <c r="I133" i="85"/>
  <c r="H143" i="85"/>
  <c r="H142" i="85" s="1"/>
  <c r="G143" i="85"/>
  <c r="G142" i="85" s="1"/>
  <c r="P14" i="84"/>
  <c r="M15" i="84"/>
  <c r="N17" i="84"/>
  <c r="M25" i="84"/>
  <c r="Q30" i="84"/>
  <c r="Q38" i="84"/>
  <c r="N46" i="84"/>
  <c r="P48" i="84"/>
  <c r="M49" i="84"/>
  <c r="N52" i="84"/>
  <c r="Q60" i="84"/>
  <c r="Q59" i="84" s="1"/>
  <c r="P61" i="84"/>
  <c r="N64" i="84"/>
  <c r="Q68" i="84"/>
  <c r="Q69" i="84"/>
  <c r="P72" i="84"/>
  <c r="M75" i="84"/>
  <c r="I73" i="84"/>
  <c r="I65" i="84" s="1"/>
  <c r="I57" i="84" s="1"/>
  <c r="U73" i="84"/>
  <c r="U65" i="84" s="1"/>
  <c r="U57" i="84" s="1"/>
  <c r="G14" i="85"/>
  <c r="O30" i="85"/>
  <c r="R40" i="85"/>
  <c r="N39" i="85"/>
  <c r="S46" i="85"/>
  <c r="V49" i="85"/>
  <c r="V48" i="85" s="1"/>
  <c r="W49" i="85"/>
  <c r="W48" i="85" s="1"/>
  <c r="P61" i="85"/>
  <c r="S71" i="85"/>
  <c r="O68" i="85"/>
  <c r="M115" i="85"/>
  <c r="Q115" i="85"/>
  <c r="E133" i="85"/>
  <c r="E123" i="85" s="1"/>
  <c r="E122" i="85" s="1"/>
  <c r="T143" i="85"/>
  <c r="T142" i="85" s="1"/>
  <c r="O13" i="87"/>
  <c r="O11" i="87" s="1"/>
  <c r="W25" i="87"/>
  <c r="W12" i="87" s="1"/>
  <c r="W10" i="87" s="1"/>
  <c r="Z19" i="87"/>
  <c r="Z18" i="87" s="1"/>
  <c r="J13" i="87"/>
  <c r="J11" i="87" s="1"/>
  <c r="J10" i="87" s="1"/>
  <c r="V20" i="87"/>
  <c r="H13" i="87"/>
  <c r="H11" i="87" s="1"/>
  <c r="H10" i="87" s="1"/>
  <c r="D14" i="87"/>
  <c r="W13" i="87"/>
  <c r="W11" i="87" s="1"/>
  <c r="F22" i="87"/>
  <c r="AX28" i="87"/>
  <c r="AX27" i="87" s="1"/>
  <c r="AX26" i="87" s="1"/>
  <c r="AX25" i="87" s="1"/>
  <c r="AX12" i="87" s="1"/>
  <c r="AW26" i="87"/>
  <c r="AW25" i="87" s="1"/>
  <c r="AW12" i="87" s="1"/>
  <c r="N24" i="87"/>
  <c r="D18" i="87"/>
  <c r="F18" i="87"/>
  <c r="F31" i="87"/>
  <c r="D32" i="87"/>
  <c r="D31" i="87" s="1"/>
  <c r="AH22" i="87"/>
  <c r="N19" i="87"/>
  <c r="AL20" i="87"/>
  <c r="E13" i="87"/>
  <c r="E11" i="87" s="1"/>
  <c r="AE13" i="87"/>
  <c r="AE11" i="87" s="1"/>
  <c r="AL28" i="87"/>
  <c r="AL27" i="87" s="1"/>
  <c r="AT21" i="87"/>
  <c r="AM13" i="87"/>
  <c r="AM11" i="87" s="1"/>
  <c r="AM10" i="87" s="1"/>
  <c r="Z15" i="87"/>
  <c r="AI15" i="87" s="1"/>
  <c r="AX14" i="87"/>
  <c r="AB18" i="87"/>
  <c r="AB13" i="87" s="1"/>
  <c r="AB11" i="87" s="1"/>
  <c r="AB10" i="87" s="1"/>
  <c r="AV32" i="87"/>
  <c r="AU31" i="87"/>
  <c r="R31" i="87"/>
  <c r="AA32" i="87"/>
  <c r="AA31" i="87" s="1"/>
  <c r="AA25" i="87" s="1"/>
  <c r="AA12" i="87" s="1"/>
  <c r="AL23" i="87"/>
  <c r="AN22" i="87"/>
  <c r="X22" i="87"/>
  <c r="AF31" i="87"/>
  <c r="AX19" i="87"/>
  <c r="AX18" i="87" s="1"/>
  <c r="AW18" i="87"/>
  <c r="N32" i="87"/>
  <c r="N31" i="87" s="1"/>
  <c r="P31" i="87"/>
  <c r="AH18" i="87"/>
  <c r="AQ19" i="87"/>
  <c r="P27" i="87"/>
  <c r="P26" i="87" s="1"/>
  <c r="AG14" i="87"/>
  <c r="AG13" i="87" s="1"/>
  <c r="AG11" i="87" s="1"/>
  <c r="AH15" i="87"/>
  <c r="D30" i="87"/>
  <c r="D29" i="87" s="1"/>
  <c r="F29" i="87"/>
  <c r="D28" i="87"/>
  <c r="D27" i="87" s="1"/>
  <c r="F27" i="87"/>
  <c r="Y22" i="87"/>
  <c r="Y13" i="87" s="1"/>
  <c r="Y11" i="87" s="1"/>
  <c r="Z23" i="87"/>
  <c r="Z22" i="87" s="1"/>
  <c r="Q14" i="87"/>
  <c r="AP15" i="87"/>
  <c r="AO14" i="87"/>
  <c r="AV18" i="87"/>
  <c r="AG29" i="87"/>
  <c r="AG26" i="87" s="1"/>
  <c r="AG25" i="87" s="1"/>
  <c r="AG12" i="87" s="1"/>
  <c r="AH30" i="87"/>
  <c r="X14" i="87"/>
  <c r="AT24" i="87"/>
  <c r="G10" i="87"/>
  <c r="N21" i="87"/>
  <c r="AD17" i="87"/>
  <c r="AT17" i="87"/>
  <c r="V24" i="87"/>
  <c r="AL21" i="87"/>
  <c r="AT16" i="87"/>
  <c r="AL24" i="87"/>
  <c r="S13" i="87"/>
  <c r="S11" i="87" s="1"/>
  <c r="S10" i="87" s="1"/>
  <c r="V21" i="87"/>
  <c r="N17" i="87"/>
  <c r="AD20" i="87"/>
  <c r="O25" i="87"/>
  <c r="O12" i="87" s="1"/>
  <c r="O10" i="87" s="1"/>
  <c r="AD21" i="87"/>
  <c r="V17" i="87"/>
  <c r="P18" i="87"/>
  <c r="AL17" i="87"/>
  <c r="X31" i="87"/>
  <c r="AL30" i="87"/>
  <c r="AL29" i="87" s="1"/>
  <c r="AN29" i="87"/>
  <c r="AN26" i="87" s="1"/>
  <c r="AD28" i="87"/>
  <c r="AD27" i="87" s="1"/>
  <c r="AF27" i="87"/>
  <c r="AF26" i="87" s="1"/>
  <c r="Z32" i="87"/>
  <c r="Y31" i="87"/>
  <c r="R28" i="87"/>
  <c r="R27" i="87" s="1"/>
  <c r="R26" i="87" s="1"/>
  <c r="Q27" i="87"/>
  <c r="Q26" i="87" s="1"/>
  <c r="Q25" i="87" s="1"/>
  <c r="Q12" i="87" s="1"/>
  <c r="Q22" i="87"/>
  <c r="R23" i="87"/>
  <c r="R22" i="87" s="1"/>
  <c r="AV23" i="87"/>
  <c r="AU22" i="87"/>
  <c r="AU13" i="87" s="1"/>
  <c r="AU11" i="87" s="1"/>
  <c r="AA19" i="87"/>
  <c r="V19" i="87" s="1"/>
  <c r="R18" i="87"/>
  <c r="AN14" i="87"/>
  <c r="P22" i="87"/>
  <c r="Y27" i="87"/>
  <c r="Y26" i="87" s="1"/>
  <c r="Z28" i="87"/>
  <c r="AO18" i="87"/>
  <c r="AP19" i="87"/>
  <c r="AN31" i="87"/>
  <c r="AU29" i="87"/>
  <c r="AU26" i="87" s="1"/>
  <c r="AV30" i="87"/>
  <c r="AP32" i="87"/>
  <c r="AO31" i="87"/>
  <c r="AO25" i="87" s="1"/>
  <c r="AO12" i="87" s="1"/>
  <c r="X18" i="87"/>
  <c r="P14" i="87"/>
  <c r="N15" i="87"/>
  <c r="AN18" i="87"/>
  <c r="X29" i="87"/>
  <c r="X26" i="87" s="1"/>
  <c r="V30" i="87"/>
  <c r="V29" i="87" s="1"/>
  <c r="AV27" i="87"/>
  <c r="AW22" i="87"/>
  <c r="AX23" i="87"/>
  <c r="AX22" i="87" s="1"/>
  <c r="AF18" i="87"/>
  <c r="AF13" i="87" s="1"/>
  <c r="AF11" i="87" s="1"/>
  <c r="AV14" i="87"/>
  <c r="N16" i="87"/>
  <c r="AD16" i="87"/>
  <c r="N30" i="87"/>
  <c r="N29" i="87" s="1"/>
  <c r="AL16" i="87"/>
  <c r="V16" i="87"/>
  <c r="E26" i="87"/>
  <c r="E25" i="87" s="1"/>
  <c r="E12" i="87" s="1"/>
  <c r="AD23" i="87"/>
  <c r="AD22" i="87" s="1"/>
  <c r="AE10" i="87"/>
  <c r="AP26" i="87"/>
  <c r="T13" i="87"/>
  <c r="T11" i="87" s="1"/>
  <c r="T10" i="87" s="1"/>
  <c r="N20" i="87"/>
  <c r="T122" i="85"/>
  <c r="F122" i="85"/>
  <c r="V143" i="85"/>
  <c r="V142" i="85" s="1"/>
  <c r="U122" i="85"/>
  <c r="R148" i="85"/>
  <c r="R143" i="85" s="1"/>
  <c r="R142" i="85" s="1"/>
  <c r="S148" i="85"/>
  <c r="N143" i="85"/>
  <c r="N142" i="85" s="1"/>
  <c r="K148" i="85"/>
  <c r="G133" i="85"/>
  <c r="W123" i="85"/>
  <c r="W122" i="85" s="1"/>
  <c r="S140" i="85"/>
  <c r="S138" i="85" s="1"/>
  <c r="J123" i="85"/>
  <c r="J122" i="85" s="1"/>
  <c r="N133" i="85"/>
  <c r="N123" i="85" s="1"/>
  <c r="R133" i="85"/>
  <c r="K138" i="85"/>
  <c r="I123" i="85"/>
  <c r="I122" i="85" s="1"/>
  <c r="I106" i="85" s="1"/>
  <c r="I105" i="85" s="1"/>
  <c r="R123" i="85"/>
  <c r="V133" i="85"/>
  <c r="V123" i="85" s="1"/>
  <c r="V122" i="85" s="1"/>
  <c r="Q123" i="85"/>
  <c r="Q122" i="85" s="1"/>
  <c r="F107" i="85"/>
  <c r="J107" i="85"/>
  <c r="G115" i="85"/>
  <c r="R115" i="85"/>
  <c r="W119" i="85"/>
  <c r="W115" i="85" s="1"/>
  <c r="W107" i="85" s="1"/>
  <c r="T107" i="85"/>
  <c r="T106" i="85" s="1"/>
  <c r="T105" i="85" s="1"/>
  <c r="N115" i="85"/>
  <c r="N107" i="85" s="1"/>
  <c r="U107" i="85"/>
  <c r="M107" i="85"/>
  <c r="M106" i="85" s="1"/>
  <c r="M105" i="85" s="1"/>
  <c r="Q107" i="85"/>
  <c r="H108" i="85"/>
  <c r="H107" i="85" s="1"/>
  <c r="L108" i="85"/>
  <c r="L107" i="85" s="1"/>
  <c r="P108" i="85"/>
  <c r="P107" i="85" s="1"/>
  <c r="E107" i="85"/>
  <c r="E106" i="85" s="1"/>
  <c r="E105" i="85" s="1"/>
  <c r="G108" i="85"/>
  <c r="L75" i="85"/>
  <c r="L59" i="85" s="1"/>
  <c r="L58" i="85" s="1"/>
  <c r="O75" i="85"/>
  <c r="M96" i="85"/>
  <c r="M95" i="85" s="1"/>
  <c r="Q96" i="85"/>
  <c r="Q95" i="85" s="1"/>
  <c r="S102" i="85"/>
  <c r="H75" i="85"/>
  <c r="T75" i="85"/>
  <c r="T59" i="85" s="1"/>
  <c r="T58" i="85" s="1"/>
  <c r="G86" i="85"/>
  <c r="M86" i="85"/>
  <c r="Q86" i="85"/>
  <c r="W86" i="85"/>
  <c r="W76" i="85" s="1"/>
  <c r="I76" i="85"/>
  <c r="I75" i="85" s="1"/>
  <c r="R82" i="85"/>
  <c r="S84" i="85"/>
  <c r="S82" i="85" s="1"/>
  <c r="P76" i="85"/>
  <c r="P75" i="85" s="1"/>
  <c r="G77" i="85"/>
  <c r="V60" i="85"/>
  <c r="M60" i="85"/>
  <c r="Q60" i="85"/>
  <c r="R72" i="85"/>
  <c r="R68" i="85" s="1"/>
  <c r="I68" i="85"/>
  <c r="G68" i="85"/>
  <c r="S73" i="85"/>
  <c r="S72" i="85" s="1"/>
  <c r="O60" i="85"/>
  <c r="E60" i="85"/>
  <c r="I60" i="85"/>
  <c r="F68" i="85"/>
  <c r="U68" i="85"/>
  <c r="U60" i="85" s="1"/>
  <c r="W72" i="85"/>
  <c r="W68" i="85" s="1"/>
  <c r="P60" i="85"/>
  <c r="F61" i="85"/>
  <c r="F60" i="85" s="1"/>
  <c r="F59" i="85" s="1"/>
  <c r="F58" i="85" s="1"/>
  <c r="S67" i="85"/>
  <c r="R61" i="85"/>
  <c r="W61" i="85"/>
  <c r="H60" i="85"/>
  <c r="H59" i="85" s="1"/>
  <c r="H58" i="85" s="1"/>
  <c r="G28" i="85"/>
  <c r="S56" i="85"/>
  <c r="N29" i="85"/>
  <c r="N28" i="85" s="1"/>
  <c r="L39" i="85"/>
  <c r="L29" i="85" s="1"/>
  <c r="L28" i="85" s="1"/>
  <c r="L12" i="85" s="1"/>
  <c r="L11" i="85" s="1"/>
  <c r="P39" i="85"/>
  <c r="P29" i="85" s="1"/>
  <c r="P28" i="85" s="1"/>
  <c r="R39" i="85"/>
  <c r="V30" i="85"/>
  <c r="V29" i="85" s="1"/>
  <c r="V28" i="85" s="1"/>
  <c r="U30" i="85"/>
  <c r="S37" i="85"/>
  <c r="O29" i="85"/>
  <c r="O28" i="85" s="1"/>
  <c r="U21" i="85"/>
  <c r="R25" i="85"/>
  <c r="R21" i="85" s="1"/>
  <c r="F13" i="85"/>
  <c r="E21" i="85"/>
  <c r="E13" i="85" s="1"/>
  <c r="T21" i="85"/>
  <c r="I14" i="85"/>
  <c r="I13" i="85" s="1"/>
  <c r="K18" i="85"/>
  <c r="H14" i="85"/>
  <c r="H13" i="85" s="1"/>
  <c r="M14" i="85"/>
  <c r="M13" i="85" s="1"/>
  <c r="V14" i="85"/>
  <c r="V13" i="85" s="1"/>
  <c r="O14" i="85"/>
  <c r="O13" i="85" s="1"/>
  <c r="U14" i="85"/>
  <c r="Q14" i="85"/>
  <c r="Q13" i="85" s="1"/>
  <c r="S18" i="85"/>
  <c r="J14" i="85"/>
  <c r="J13" i="85" s="1"/>
  <c r="T14" i="85"/>
  <c r="W18" i="85"/>
  <c r="N14" i="85"/>
  <c r="N13" i="85" s="1"/>
  <c r="P14" i="85"/>
  <c r="P13" i="85" s="1"/>
  <c r="R18" i="85"/>
  <c r="R14" i="85" s="1"/>
  <c r="H39" i="83"/>
  <c r="H35" i="83" s="1"/>
  <c r="L39" i="83"/>
  <c r="L35" i="83" s="1"/>
  <c r="P39" i="83"/>
  <c r="P35" i="83" s="1"/>
  <c r="T39" i="83"/>
  <c r="T35" i="83" s="1"/>
  <c r="Q79" i="84"/>
  <c r="O79" i="84"/>
  <c r="H65" i="84"/>
  <c r="H57" i="84" s="1"/>
  <c r="N78" i="84"/>
  <c r="N77" i="84" s="1"/>
  <c r="M79" i="84"/>
  <c r="L57" i="84"/>
  <c r="J65" i="84"/>
  <c r="J57" i="84" s="1"/>
  <c r="L65" i="84"/>
  <c r="M78" i="84"/>
  <c r="K77" i="84"/>
  <c r="K73" i="84" s="1"/>
  <c r="P56" i="84"/>
  <c r="H50" i="84"/>
  <c r="H42" i="84" s="1"/>
  <c r="H34" i="84" s="1"/>
  <c r="L50" i="84"/>
  <c r="L42" i="84" s="1"/>
  <c r="L34" i="84" s="1"/>
  <c r="W50" i="84"/>
  <c r="W42" i="84" s="1"/>
  <c r="N56" i="84"/>
  <c r="K50" i="84"/>
  <c r="E42" i="84"/>
  <c r="E34" i="84" s="1"/>
  <c r="U42" i="84"/>
  <c r="U34" i="84" s="1"/>
  <c r="Q56" i="84"/>
  <c r="E27" i="84"/>
  <c r="E19" i="84" s="1"/>
  <c r="E11" i="84" s="1"/>
  <c r="U27" i="84"/>
  <c r="U19" i="84" s="1"/>
  <c r="U11" i="84" s="1"/>
  <c r="Q33" i="84"/>
  <c r="Q31" i="84" s="1"/>
  <c r="I27" i="84"/>
  <c r="I19" i="84" s="1"/>
  <c r="I11" i="84" s="1"/>
  <c r="T27" i="84"/>
  <c r="T19" i="84" s="1"/>
  <c r="T11" i="84" s="1"/>
  <c r="W31" i="84"/>
  <c r="W27" i="84" s="1"/>
  <c r="N33" i="84"/>
  <c r="F28" i="83"/>
  <c r="F24" i="83" s="1"/>
  <c r="J28" i="83"/>
  <c r="N28" i="83"/>
  <c r="N24" i="83" s="1"/>
  <c r="R28" i="83"/>
  <c r="R24" i="83" s="1"/>
  <c r="V28" i="83"/>
  <c r="V24" i="83" s="1"/>
  <c r="M28" i="83"/>
  <c r="M24" i="83" s="1"/>
  <c r="Q28" i="83"/>
  <c r="Q24" i="83" s="1"/>
  <c r="G39" i="83"/>
  <c r="G35" i="83" s="1"/>
  <c r="K39" i="83"/>
  <c r="K35" i="83" s="1"/>
  <c r="O39" i="83"/>
  <c r="O35" i="83" s="1"/>
  <c r="S39" i="83"/>
  <c r="S35" i="83" s="1"/>
  <c r="W39" i="83"/>
  <c r="W35" i="83" s="1"/>
  <c r="H11" i="83"/>
  <c r="L11" i="83"/>
  <c r="P11" i="83"/>
  <c r="E39" i="83"/>
  <c r="I39" i="83"/>
  <c r="I35" i="83" s="1"/>
  <c r="M39" i="83"/>
  <c r="M35" i="83" s="1"/>
  <c r="Q39" i="83"/>
  <c r="Q35" i="83" s="1"/>
  <c r="U39" i="83"/>
  <c r="U35" i="83" s="1"/>
  <c r="V11" i="83"/>
  <c r="E17" i="83"/>
  <c r="E13" i="83" s="1"/>
  <c r="I17" i="83"/>
  <c r="I13" i="83" s="1"/>
  <c r="M17" i="83"/>
  <c r="M13" i="83" s="1"/>
  <c r="Q17" i="83"/>
  <c r="U17" i="83"/>
  <c r="U13" i="83" s="1"/>
  <c r="F11" i="83"/>
  <c r="E28" i="83"/>
  <c r="E24" i="83" s="1"/>
  <c r="I28" i="83"/>
  <c r="U28" i="83"/>
  <c r="U24" i="83" s="1"/>
  <c r="T17" i="83"/>
  <c r="R11" i="83"/>
  <c r="F17" i="83"/>
  <c r="F13" i="83" s="1"/>
  <c r="J17" i="83"/>
  <c r="J13" i="83" s="1"/>
  <c r="N17" i="83"/>
  <c r="N13" i="83" s="1"/>
  <c r="R17" i="83"/>
  <c r="R13" i="83" s="1"/>
  <c r="V17" i="83"/>
  <c r="V13" i="83" s="1"/>
  <c r="G11" i="83"/>
  <c r="O11" i="83"/>
  <c r="W11" i="83"/>
  <c r="F35" i="83"/>
  <c r="N35" i="83"/>
  <c r="V35" i="83"/>
  <c r="E35" i="83"/>
  <c r="K11" i="83"/>
  <c r="S11" i="83"/>
  <c r="J35" i="83"/>
  <c r="R35" i="83"/>
  <c r="E11" i="83"/>
  <c r="M11" i="83"/>
  <c r="Q11" i="83"/>
  <c r="U11" i="83"/>
  <c r="H17" i="83"/>
  <c r="H13" i="83" s="1"/>
  <c r="L17" i="83"/>
  <c r="P17" i="83"/>
  <c r="P13" i="83" s="1"/>
  <c r="H28" i="83"/>
  <c r="H24" i="83" s="1"/>
  <c r="L28" i="83"/>
  <c r="L24" i="83" s="1"/>
  <c r="P28" i="83"/>
  <c r="P24" i="83" s="1"/>
  <c r="T28" i="83"/>
  <c r="T24" i="83" s="1"/>
  <c r="R25" i="84"/>
  <c r="Q71" i="84"/>
  <c r="Q70" i="84" s="1"/>
  <c r="M71" i="84"/>
  <c r="G70" i="84"/>
  <c r="N71" i="84"/>
  <c r="N70" i="84" s="1"/>
  <c r="N66" i="84" s="1"/>
  <c r="O71" i="84"/>
  <c r="O70" i="84" s="1"/>
  <c r="K78" i="85"/>
  <c r="K77" i="85" s="1"/>
  <c r="S80" i="85"/>
  <c r="K13" i="84"/>
  <c r="K12" i="84" s="1"/>
  <c r="P18" i="84"/>
  <c r="P16" i="84" s="1"/>
  <c r="G16" i="84"/>
  <c r="Q18" i="84"/>
  <c r="M18" i="84"/>
  <c r="N18" i="84"/>
  <c r="N16" i="84" s="1"/>
  <c r="P55" i="84"/>
  <c r="P54" i="84" s="1"/>
  <c r="Q55" i="84"/>
  <c r="M55" i="84"/>
  <c r="N55" i="84"/>
  <c r="N54" i="84" s="1"/>
  <c r="G54" i="84"/>
  <c r="G50" i="84" s="1"/>
  <c r="K101" i="85"/>
  <c r="S103" i="85"/>
  <c r="W97" i="85"/>
  <c r="W96" i="85" s="1"/>
  <c r="W95" i="85" s="1"/>
  <c r="J24" i="83"/>
  <c r="W20" i="84"/>
  <c r="W19" i="84" s="1"/>
  <c r="S64" i="84"/>
  <c r="G66" i="84"/>
  <c r="H124" i="85"/>
  <c r="H123" i="85" s="1"/>
  <c r="H122" i="85" s="1"/>
  <c r="L124" i="85"/>
  <c r="L123" i="85" s="1"/>
  <c r="L122" i="85" s="1"/>
  <c r="P124" i="85"/>
  <c r="P123" i="85" s="1"/>
  <c r="P122" i="85" s="1"/>
  <c r="P45" i="84"/>
  <c r="P44" i="84" s="1"/>
  <c r="Q45" i="84"/>
  <c r="Q44" i="84" s="1"/>
  <c r="Q43" i="84" s="1"/>
  <c r="M45" i="84"/>
  <c r="N45" i="84"/>
  <c r="N44" i="84" s="1"/>
  <c r="G44" i="84"/>
  <c r="R17" i="84"/>
  <c r="M16" i="84"/>
  <c r="P29" i="84"/>
  <c r="P28" i="84" s="1"/>
  <c r="Q29" i="84"/>
  <c r="Q28" i="84" s="1"/>
  <c r="M29" i="84"/>
  <c r="N29" i="84"/>
  <c r="N28" i="84" s="1"/>
  <c r="G28" i="84"/>
  <c r="K31" i="84"/>
  <c r="K27" i="84" s="1"/>
  <c r="K91" i="85"/>
  <c r="S93" i="85"/>
  <c r="K134" i="85"/>
  <c r="K133" i="85" s="1"/>
  <c r="K123" i="85" s="1"/>
  <c r="S136" i="85"/>
  <c r="S134" i="85" s="1"/>
  <c r="S133" i="85" s="1"/>
  <c r="S78" i="85"/>
  <c r="J11" i="83"/>
  <c r="L19" i="84"/>
  <c r="L11" i="84" s="1"/>
  <c r="F20" i="84"/>
  <c r="F19" i="84" s="1"/>
  <c r="F11" i="84" s="1"/>
  <c r="O24" i="84"/>
  <c r="O45" i="84"/>
  <c r="O44" i="84" s="1"/>
  <c r="R56" i="84"/>
  <c r="S56" i="84" s="1"/>
  <c r="P71" i="84"/>
  <c r="P70" i="84" s="1"/>
  <c r="R72" i="84"/>
  <c r="P74" i="84"/>
  <c r="G13" i="85"/>
  <c r="S91" i="85"/>
  <c r="K47" i="84"/>
  <c r="K43" i="84" s="1"/>
  <c r="K21" i="84"/>
  <c r="K20" i="84" s="1"/>
  <c r="P26" i="84"/>
  <c r="P24" i="84" s="1"/>
  <c r="G24" i="84"/>
  <c r="Q26" i="84"/>
  <c r="Q24" i="84" s="1"/>
  <c r="Q20" i="84" s="1"/>
  <c r="M26" i="84"/>
  <c r="N26" i="84"/>
  <c r="N24" i="84" s="1"/>
  <c r="P37" i="84"/>
  <c r="P36" i="84" s="1"/>
  <c r="Q37" i="84"/>
  <c r="Q36" i="84" s="1"/>
  <c r="M37" i="84"/>
  <c r="N37" i="84"/>
  <c r="N36" i="84" s="1"/>
  <c r="G36" i="84"/>
  <c r="K39" i="84"/>
  <c r="K35" i="84" s="1"/>
  <c r="P63" i="84"/>
  <c r="P62" i="84" s="1"/>
  <c r="Q63" i="84"/>
  <c r="Q62" i="84" s="1"/>
  <c r="Q58" i="84" s="1"/>
  <c r="M63" i="84"/>
  <c r="N63" i="84"/>
  <c r="N62" i="84" s="1"/>
  <c r="G62" i="84"/>
  <c r="G58" i="84" s="1"/>
  <c r="K67" i="84"/>
  <c r="K66" i="84" s="1"/>
  <c r="Q76" i="84"/>
  <c r="Q74" i="84" s="1"/>
  <c r="M76" i="84"/>
  <c r="N76" i="84"/>
  <c r="N74" i="84" s="1"/>
  <c r="O76" i="84"/>
  <c r="O74" i="84" s="1"/>
  <c r="K144" i="85"/>
  <c r="K143" i="85" s="1"/>
  <c r="K142" i="85" s="1"/>
  <c r="S146" i="85"/>
  <c r="S144" i="85" s="1"/>
  <c r="S143" i="85" s="1"/>
  <c r="S142" i="85" s="1"/>
  <c r="I11" i="83"/>
  <c r="N11" i="83"/>
  <c r="T11" i="83"/>
  <c r="G17" i="83"/>
  <c r="K17" i="83"/>
  <c r="O17" i="83"/>
  <c r="S17" i="83"/>
  <c r="W17" i="83"/>
  <c r="G28" i="83"/>
  <c r="G24" i="83" s="1"/>
  <c r="K28" i="83"/>
  <c r="K24" i="83" s="1"/>
  <c r="O28" i="83"/>
  <c r="O24" i="83" s="1"/>
  <c r="S28" i="83"/>
  <c r="S24" i="83" s="1"/>
  <c r="W28" i="83"/>
  <c r="W24" i="83" s="1"/>
  <c r="V12" i="84"/>
  <c r="V11" i="84" s="1"/>
  <c r="W12" i="84"/>
  <c r="Q16" i="84"/>
  <c r="Q12" i="84" s="1"/>
  <c r="O18" i="84"/>
  <c r="O16" i="84" s="1"/>
  <c r="H19" i="84"/>
  <c r="H11" i="84" s="1"/>
  <c r="J20" i="84"/>
  <c r="J19" i="84" s="1"/>
  <c r="J11" i="84" s="1"/>
  <c r="R30" i="84"/>
  <c r="S30" i="84" s="1"/>
  <c r="O55" i="84"/>
  <c r="O54" i="84" s="1"/>
  <c r="S45" i="85"/>
  <c r="S44" i="85" s="1"/>
  <c r="S39" i="85" s="1"/>
  <c r="K44" i="85"/>
  <c r="K39" i="85" s="1"/>
  <c r="K116" i="85"/>
  <c r="S118" i="85"/>
  <c r="O14" i="84"/>
  <c r="O13" i="84" s="1"/>
  <c r="O22" i="84"/>
  <c r="O21" i="84" s="1"/>
  <c r="O20" i="84" s="1"/>
  <c r="O32" i="84"/>
  <c r="O31" i="84" s="1"/>
  <c r="O27" i="84" s="1"/>
  <c r="O40" i="84"/>
  <c r="O39" i="84" s="1"/>
  <c r="O35" i="84" s="1"/>
  <c r="O48" i="84"/>
  <c r="O47" i="84" s="1"/>
  <c r="O53" i="84"/>
  <c r="O51" i="84" s="1"/>
  <c r="O50" i="84" s="1"/>
  <c r="O61" i="84"/>
  <c r="O59" i="84" s="1"/>
  <c r="O58" i="84" s="1"/>
  <c r="Q67" i="84"/>
  <c r="P69" i="84"/>
  <c r="P67" i="84" s="1"/>
  <c r="P66" i="84" s="1"/>
  <c r="W73" i="84"/>
  <c r="W65" i="84" s="1"/>
  <c r="W57" i="84" s="1"/>
  <c r="M77" i="84"/>
  <c r="W15" i="85"/>
  <c r="W14" i="85" s="1"/>
  <c r="W13" i="85" s="1"/>
  <c r="S27" i="85"/>
  <c r="S25" i="85" s="1"/>
  <c r="S21" i="85" s="1"/>
  <c r="W31" i="85"/>
  <c r="W30" i="85" s="1"/>
  <c r="S36" i="85"/>
  <c r="S35" i="85" s="1"/>
  <c r="Q76" i="85"/>
  <c r="Q75" i="85" s="1"/>
  <c r="Q59" i="85" s="1"/>
  <c r="Q58" i="85" s="1"/>
  <c r="V107" i="85"/>
  <c r="S117" i="85"/>
  <c r="S116" i="85" s="1"/>
  <c r="G123" i="85"/>
  <c r="G122" i="85" s="1"/>
  <c r="O133" i="85"/>
  <c r="O123" i="85" s="1"/>
  <c r="O122" i="85" s="1"/>
  <c r="O106" i="85" s="1"/>
  <c r="O105" i="85" s="1"/>
  <c r="K62" i="85"/>
  <c r="S64" i="85"/>
  <c r="S88" i="85"/>
  <c r="S87" i="85" s="1"/>
  <c r="K87" i="85"/>
  <c r="S98" i="85"/>
  <c r="S97" i="85" s="1"/>
  <c r="K97" i="85"/>
  <c r="S120" i="85"/>
  <c r="S119" i="85" s="1"/>
  <c r="K119" i="85"/>
  <c r="G13" i="84"/>
  <c r="G12" i="84" s="1"/>
  <c r="N14" i="84"/>
  <c r="N13" i="84" s="1"/>
  <c r="N12" i="84" s="1"/>
  <c r="P15" i="84"/>
  <c r="R15" i="84" s="1"/>
  <c r="S15" i="84" s="1"/>
  <c r="S17" i="84"/>
  <c r="G21" i="84"/>
  <c r="N22" i="84"/>
  <c r="N21" i="84" s="1"/>
  <c r="N20" i="84" s="1"/>
  <c r="P23" i="84"/>
  <c r="P21" i="84" s="1"/>
  <c r="P20" i="84" s="1"/>
  <c r="S25" i="84"/>
  <c r="G31" i="84"/>
  <c r="N32" i="84"/>
  <c r="N31" i="84" s="1"/>
  <c r="P33" i="84"/>
  <c r="P31" i="84" s="1"/>
  <c r="G39" i="84"/>
  <c r="N40" i="84"/>
  <c r="N39" i="84" s="1"/>
  <c r="P41" i="84"/>
  <c r="R41" i="84" s="1"/>
  <c r="S41" i="84" s="1"/>
  <c r="G47" i="84"/>
  <c r="N48" i="84"/>
  <c r="N47" i="84" s="1"/>
  <c r="P49" i="84"/>
  <c r="R49" i="84" s="1"/>
  <c r="S49" i="84" s="1"/>
  <c r="P52" i="84"/>
  <c r="P51" i="84" s="1"/>
  <c r="P50" i="84" s="1"/>
  <c r="N53" i="84"/>
  <c r="N51" i="84" s="1"/>
  <c r="P60" i="84"/>
  <c r="N61" i="84"/>
  <c r="N59" i="84" s="1"/>
  <c r="N58" i="84" s="1"/>
  <c r="T66" i="84"/>
  <c r="T65" i="84" s="1"/>
  <c r="T57" i="84" s="1"/>
  <c r="O68" i="84"/>
  <c r="O69" i="84"/>
  <c r="G77" i="84"/>
  <c r="G73" i="84" s="1"/>
  <c r="Q78" i="84"/>
  <c r="P79" i="84"/>
  <c r="R79" i="84" s="1"/>
  <c r="S79" i="84" s="1"/>
  <c r="F30" i="85"/>
  <c r="F29" i="85" s="1"/>
  <c r="F28" i="85" s="1"/>
  <c r="G61" i="85"/>
  <c r="G60" i="85" s="1"/>
  <c r="S63" i="85"/>
  <c r="R78" i="85"/>
  <c r="J86" i="85"/>
  <c r="J76" i="85" s="1"/>
  <c r="R91" i="85"/>
  <c r="R86" i="85" s="1"/>
  <c r="J96" i="85"/>
  <c r="J95" i="85" s="1"/>
  <c r="R101" i="85"/>
  <c r="R96" i="85" s="1"/>
  <c r="R95" i="85" s="1"/>
  <c r="G107" i="85"/>
  <c r="S16" i="85"/>
  <c r="S15" i="85" s="1"/>
  <c r="K15" i="85"/>
  <c r="K14" i="85" s="1"/>
  <c r="K13" i="85" s="1"/>
  <c r="S32" i="85"/>
  <c r="S31" i="85" s="1"/>
  <c r="K31" i="85"/>
  <c r="S55" i="85"/>
  <c r="K54" i="85"/>
  <c r="K49" i="85" s="1"/>
  <c r="K48" i="85" s="1"/>
  <c r="S66" i="85"/>
  <c r="K65" i="85"/>
  <c r="S70" i="85"/>
  <c r="S69" i="85" s="1"/>
  <c r="S68" i="85" s="1"/>
  <c r="K69" i="85"/>
  <c r="K68" i="85" s="1"/>
  <c r="K112" i="85"/>
  <c r="K108" i="85" s="1"/>
  <c r="S114" i="85"/>
  <c r="M14" i="84"/>
  <c r="M22" i="84"/>
  <c r="M32" i="84"/>
  <c r="M40" i="84"/>
  <c r="M48" i="84"/>
  <c r="M53" i="84"/>
  <c r="M61" i="84"/>
  <c r="M69" i="84"/>
  <c r="S72" i="84"/>
  <c r="O78" i="84"/>
  <c r="O77" i="84" s="1"/>
  <c r="E29" i="85"/>
  <c r="E28" i="85" s="1"/>
  <c r="J30" i="85"/>
  <c r="J29" i="85" s="1"/>
  <c r="J28" i="85" s="1"/>
  <c r="U39" i="85"/>
  <c r="U29" i="85" s="1"/>
  <c r="U28" i="85" s="1"/>
  <c r="W44" i="85"/>
  <c r="W39" i="85" s="1"/>
  <c r="I49" i="85"/>
  <c r="I48" i="85" s="1"/>
  <c r="I28" i="85" s="1"/>
  <c r="M49" i="85"/>
  <c r="M48" i="85" s="1"/>
  <c r="M28" i="85" s="1"/>
  <c r="Q49" i="85"/>
  <c r="Q48" i="85" s="1"/>
  <c r="Q28" i="85" s="1"/>
  <c r="E76" i="85"/>
  <c r="E75" i="85" s="1"/>
  <c r="E59" i="85" s="1"/>
  <c r="E58" i="85" s="1"/>
  <c r="M76" i="85"/>
  <c r="M75" i="85" s="1"/>
  <c r="U76" i="85"/>
  <c r="U75" i="85" s="1"/>
  <c r="V76" i="85"/>
  <c r="V75" i="85" s="1"/>
  <c r="V59" i="85" s="1"/>
  <c r="V58" i="85" s="1"/>
  <c r="N86" i="85"/>
  <c r="N76" i="85" s="1"/>
  <c r="N96" i="85"/>
  <c r="N95" i="85" s="1"/>
  <c r="S113" i="85"/>
  <c r="S127" i="85"/>
  <c r="S125" i="85" s="1"/>
  <c r="S124" i="85" s="1"/>
  <c r="K35" i="85"/>
  <c r="W34" i="84" l="1"/>
  <c r="V106" i="85"/>
  <c r="V105" i="85" s="1"/>
  <c r="Q106" i="85"/>
  <c r="Q105" i="85" s="1"/>
  <c r="P25" i="87"/>
  <c r="P12" i="87" s="1"/>
  <c r="R29" i="85"/>
  <c r="R28" i="85" s="1"/>
  <c r="I59" i="85"/>
  <c r="I58" i="85" s="1"/>
  <c r="V32" i="87"/>
  <c r="V31" i="87" s="1"/>
  <c r="R38" i="84"/>
  <c r="S38" i="84" s="1"/>
  <c r="R69" i="84"/>
  <c r="S69" i="84" s="1"/>
  <c r="N75" i="85"/>
  <c r="N59" i="85" s="1"/>
  <c r="N58" i="85" s="1"/>
  <c r="O67" i="84"/>
  <c r="N50" i="84"/>
  <c r="N42" i="84" s="1"/>
  <c r="G12" i="85"/>
  <c r="G11" i="85" s="1"/>
  <c r="H106" i="85"/>
  <c r="H105" i="85" s="1"/>
  <c r="I10" i="84"/>
  <c r="O12" i="85"/>
  <c r="O11" i="85" s="1"/>
  <c r="O10" i="85" s="1"/>
  <c r="U106" i="85"/>
  <c r="U105" i="85" s="1"/>
  <c r="W106" i="85"/>
  <c r="W105" i="85" s="1"/>
  <c r="F106" i="85"/>
  <c r="F105" i="85" s="1"/>
  <c r="AF25" i="87"/>
  <c r="AF12" i="87" s="1"/>
  <c r="AF10" i="87" s="1"/>
  <c r="R75" i="84"/>
  <c r="S75" i="84" s="1"/>
  <c r="R107" i="85"/>
  <c r="AL26" i="87"/>
  <c r="Q35" i="84"/>
  <c r="R23" i="84"/>
  <c r="S23" i="84" s="1"/>
  <c r="J12" i="83"/>
  <c r="J10" i="83" s="1"/>
  <c r="W29" i="85"/>
  <c r="W28" i="85" s="1"/>
  <c r="V10" i="84"/>
  <c r="G35" i="84"/>
  <c r="O43" i="84"/>
  <c r="O59" i="85"/>
  <c r="O58" i="85" s="1"/>
  <c r="R46" i="84"/>
  <c r="S46" i="84" s="1"/>
  <c r="M67" i="84"/>
  <c r="X13" i="87"/>
  <c r="X11" i="87" s="1"/>
  <c r="J75" i="85"/>
  <c r="J59" i="85" s="1"/>
  <c r="J58" i="85" s="1"/>
  <c r="K19" i="84"/>
  <c r="N43" i="84"/>
  <c r="R18" i="84"/>
  <c r="S18" i="84" s="1"/>
  <c r="P59" i="85"/>
  <c r="P58" i="85" s="1"/>
  <c r="F13" i="87"/>
  <c r="F11" i="87" s="1"/>
  <c r="D11" i="87" s="1"/>
  <c r="AT28" i="87"/>
  <c r="AT27" i="87" s="1"/>
  <c r="AW13" i="87"/>
  <c r="AW11" i="87" s="1"/>
  <c r="AW10" i="87" s="1"/>
  <c r="X25" i="87"/>
  <c r="X12" i="87" s="1"/>
  <c r="AI19" i="87"/>
  <c r="AI18" i="87" s="1"/>
  <c r="N18" i="87"/>
  <c r="E10" i="87"/>
  <c r="V18" i="87"/>
  <c r="D13" i="87"/>
  <c r="AU25" i="87"/>
  <c r="AU12" i="87" s="1"/>
  <c r="AU10" i="87" s="1"/>
  <c r="AN13" i="87"/>
  <c r="AN11" i="87" s="1"/>
  <c r="Z14" i="87"/>
  <c r="Z13" i="87" s="1"/>
  <c r="Z11" i="87" s="1"/>
  <c r="AX13" i="87"/>
  <c r="AX11" i="87" s="1"/>
  <c r="AX10" i="87" s="1"/>
  <c r="AL22" i="87"/>
  <c r="N14" i="87"/>
  <c r="AN25" i="87"/>
  <c r="AN12" i="87" s="1"/>
  <c r="V23" i="87"/>
  <c r="V22" i="87" s="1"/>
  <c r="AT30" i="87"/>
  <c r="AT29" i="87" s="1"/>
  <c r="AV29" i="87"/>
  <c r="AV26" i="87" s="1"/>
  <c r="AP18" i="87"/>
  <c r="AY19" i="87"/>
  <c r="AA15" i="87"/>
  <c r="R14" i="87"/>
  <c r="R13" i="87" s="1"/>
  <c r="R11" i="87" s="1"/>
  <c r="AY32" i="87"/>
  <c r="AY31" i="87" s="1"/>
  <c r="AY25" i="87" s="1"/>
  <c r="AY12" i="87" s="1"/>
  <c r="AP31" i="87"/>
  <c r="AP25" i="87" s="1"/>
  <c r="AP12" i="87" s="1"/>
  <c r="AT23" i="87"/>
  <c r="AT22" i="87" s="1"/>
  <c r="AV22" i="87"/>
  <c r="AV13" i="87" s="1"/>
  <c r="AV11" i="87" s="1"/>
  <c r="AQ15" i="87"/>
  <c r="AH14" i="87"/>
  <c r="AH13" i="87" s="1"/>
  <c r="AH11" i="87" s="1"/>
  <c r="AR15" i="87"/>
  <c r="AR14" i="87" s="1"/>
  <c r="AI14" i="87"/>
  <c r="X10" i="87"/>
  <c r="D26" i="87"/>
  <c r="D25" i="87" s="1"/>
  <c r="AG10" i="87"/>
  <c r="P13" i="87"/>
  <c r="P11" i="87" s="1"/>
  <c r="P10" i="87" s="1"/>
  <c r="Y25" i="87"/>
  <c r="Y12" i="87" s="1"/>
  <c r="R25" i="87"/>
  <c r="R12" i="87" s="1"/>
  <c r="Q13" i="87"/>
  <c r="Q11" i="87" s="1"/>
  <c r="Q10" i="87" s="1"/>
  <c r="F26" i="87"/>
  <c r="F25" i="87" s="1"/>
  <c r="F12" i="87" s="1"/>
  <c r="D12" i="87" s="1"/>
  <c r="Z27" i="87"/>
  <c r="Z26" i="87" s="1"/>
  <c r="V28" i="87"/>
  <c r="V27" i="87" s="1"/>
  <c r="V26" i="87" s="1"/>
  <c r="V25" i="87" s="1"/>
  <c r="V12" i="87" s="1"/>
  <c r="AY15" i="87"/>
  <c r="AP14" i="87"/>
  <c r="AV31" i="87"/>
  <c r="AJ19" i="87"/>
  <c r="AA18" i="87"/>
  <c r="AI32" i="87"/>
  <c r="Z31" i="87"/>
  <c r="AH29" i="87"/>
  <c r="AH26" i="87" s="1"/>
  <c r="AH25" i="87" s="1"/>
  <c r="AH12" i="87" s="1"/>
  <c r="AD30" i="87"/>
  <c r="AD29" i="87" s="1"/>
  <c r="AD26" i="87" s="1"/>
  <c r="AQ18" i="87"/>
  <c r="AZ19" i="87"/>
  <c r="AZ18" i="87" s="1"/>
  <c r="Y10" i="87"/>
  <c r="N23" i="87"/>
  <c r="N22" i="87" s="1"/>
  <c r="AO13" i="87"/>
  <c r="AO11" i="87" s="1"/>
  <c r="AO10" i="87" s="1"/>
  <c r="N28" i="87"/>
  <c r="N27" i="87" s="1"/>
  <c r="N26" i="87" s="1"/>
  <c r="N25" i="87" s="1"/>
  <c r="N12" i="87" s="1"/>
  <c r="G106" i="85"/>
  <c r="G105" i="85" s="1"/>
  <c r="K122" i="85"/>
  <c r="N122" i="85"/>
  <c r="N106" i="85" s="1"/>
  <c r="N105" i="85" s="1"/>
  <c r="R122" i="85"/>
  <c r="R106" i="85" s="1"/>
  <c r="R105" i="85" s="1"/>
  <c r="J106" i="85"/>
  <c r="J105" i="85" s="1"/>
  <c r="K115" i="85"/>
  <c r="K107" i="85" s="1"/>
  <c r="K106" i="85" s="1"/>
  <c r="K105" i="85" s="1"/>
  <c r="L106" i="85"/>
  <c r="L105" i="85" s="1"/>
  <c r="L10" i="85" s="1"/>
  <c r="P106" i="85"/>
  <c r="P105" i="85" s="1"/>
  <c r="S101" i="85"/>
  <c r="S96" i="85" s="1"/>
  <c r="S95" i="85" s="1"/>
  <c r="K96" i="85"/>
  <c r="K95" i="85" s="1"/>
  <c r="W75" i="85"/>
  <c r="S86" i="85"/>
  <c r="G76" i="85"/>
  <c r="G75" i="85" s="1"/>
  <c r="U59" i="85"/>
  <c r="U58" i="85" s="1"/>
  <c r="M59" i="85"/>
  <c r="M58" i="85" s="1"/>
  <c r="R77" i="85"/>
  <c r="R76" i="85" s="1"/>
  <c r="R75" i="85" s="1"/>
  <c r="G59" i="85"/>
  <c r="G58" i="85" s="1"/>
  <c r="S77" i="85"/>
  <c r="W60" i="85"/>
  <c r="W59" i="85" s="1"/>
  <c r="W58" i="85" s="1"/>
  <c r="R60" i="85"/>
  <c r="S65" i="85"/>
  <c r="S54" i="85"/>
  <c r="S49" i="85" s="1"/>
  <c r="S48" i="85" s="1"/>
  <c r="H10" i="85"/>
  <c r="H12" i="85"/>
  <c r="H11" i="85" s="1"/>
  <c r="N12" i="85"/>
  <c r="N11" i="85" s="1"/>
  <c r="V12" i="85"/>
  <c r="V11" i="85" s="1"/>
  <c r="Q12" i="85"/>
  <c r="Q11" i="85" s="1"/>
  <c r="Q10" i="85" s="1"/>
  <c r="E12" i="85"/>
  <c r="E11" i="85" s="1"/>
  <c r="E10" i="85" s="1"/>
  <c r="J12" i="85"/>
  <c r="J11" i="85" s="1"/>
  <c r="F12" i="85"/>
  <c r="F11" i="85" s="1"/>
  <c r="R13" i="85"/>
  <c r="R12" i="85" s="1"/>
  <c r="R11" i="85" s="1"/>
  <c r="T13" i="85"/>
  <c r="T12" i="85" s="1"/>
  <c r="T11" i="85" s="1"/>
  <c r="T10" i="85" s="1"/>
  <c r="U13" i="85"/>
  <c r="U12" i="85" s="1"/>
  <c r="U11" i="85" s="1"/>
  <c r="U10" i="85" s="1"/>
  <c r="V10" i="85"/>
  <c r="I12" i="85"/>
  <c r="I11" i="85" s="1"/>
  <c r="I10" i="85" s="1"/>
  <c r="M12" i="85"/>
  <c r="M11" i="85" s="1"/>
  <c r="S14" i="85"/>
  <c r="S13" i="85" s="1"/>
  <c r="J10" i="84"/>
  <c r="N73" i="84"/>
  <c r="F10" i="84"/>
  <c r="N65" i="84"/>
  <c r="N57" i="84" s="1"/>
  <c r="Q77" i="84"/>
  <c r="Q73" i="84" s="1"/>
  <c r="O73" i="84"/>
  <c r="K65" i="84"/>
  <c r="K57" i="84" s="1"/>
  <c r="H10" i="84"/>
  <c r="L10" i="84"/>
  <c r="E10" i="84"/>
  <c r="U10" i="84"/>
  <c r="K42" i="84"/>
  <c r="K34" i="84" s="1"/>
  <c r="Q54" i="84"/>
  <c r="Q50" i="84" s="1"/>
  <c r="Q42" i="84" s="1"/>
  <c r="Q34" i="84" s="1"/>
  <c r="G27" i="84"/>
  <c r="Q19" i="84"/>
  <c r="Q27" i="84"/>
  <c r="I12" i="83"/>
  <c r="Q12" i="83"/>
  <c r="Q10" i="83" s="1"/>
  <c r="M12" i="83"/>
  <c r="I24" i="83"/>
  <c r="T12" i="83"/>
  <c r="T10" i="83" s="1"/>
  <c r="Q13" i="83"/>
  <c r="E12" i="83"/>
  <c r="E10" i="83" s="1"/>
  <c r="T13" i="83"/>
  <c r="I10" i="83"/>
  <c r="V12" i="83"/>
  <c r="V10" i="83" s="1"/>
  <c r="M10" i="83"/>
  <c r="U12" i="83"/>
  <c r="U10" i="83" s="1"/>
  <c r="N12" i="83"/>
  <c r="N10" i="83" s="1"/>
  <c r="L12" i="83"/>
  <c r="L10" i="83" s="1"/>
  <c r="F12" i="83"/>
  <c r="F10" i="83" s="1"/>
  <c r="R12" i="83"/>
  <c r="R10" i="83" s="1"/>
  <c r="L13" i="83"/>
  <c r="P12" i="83"/>
  <c r="P10" i="83" s="1"/>
  <c r="H12" i="83"/>
  <c r="H10" i="83" s="1"/>
  <c r="R48" i="84"/>
  <c r="M47" i="84"/>
  <c r="O12" i="83"/>
  <c r="O10" i="83" s="1"/>
  <c r="O13" i="83"/>
  <c r="M44" i="84"/>
  <c r="R45" i="84"/>
  <c r="M54" i="84"/>
  <c r="R55" i="84"/>
  <c r="S12" i="83"/>
  <c r="S10" i="83" s="1"/>
  <c r="S13" i="83"/>
  <c r="M62" i="84"/>
  <c r="R63" i="84"/>
  <c r="R71" i="84"/>
  <c r="M70" i="84"/>
  <c r="M66" i="84" s="1"/>
  <c r="R32" i="84"/>
  <c r="M31" i="84"/>
  <c r="P59" i="84"/>
  <c r="P58" i="84" s="1"/>
  <c r="R60" i="84"/>
  <c r="W12" i="83"/>
  <c r="W10" i="83" s="1"/>
  <c r="W13" i="83"/>
  <c r="G13" i="83"/>
  <c r="G12" i="83"/>
  <c r="G10" i="83" s="1"/>
  <c r="M36" i="84"/>
  <c r="R37" i="84"/>
  <c r="S123" i="85"/>
  <c r="S122" i="85" s="1"/>
  <c r="O19" i="84"/>
  <c r="P39" i="84"/>
  <c r="N27" i="84"/>
  <c r="N19" i="84" s="1"/>
  <c r="N11" i="84" s="1"/>
  <c r="R53" i="84"/>
  <c r="S53" i="84" s="1"/>
  <c r="S62" i="85"/>
  <c r="S61" i="85" s="1"/>
  <c r="S60" i="85" s="1"/>
  <c r="P77" i="84"/>
  <c r="P73" i="84" s="1"/>
  <c r="P65" i="84" s="1"/>
  <c r="W11" i="84"/>
  <c r="W10" i="84" s="1"/>
  <c r="O42" i="84"/>
  <c r="O34" i="84" s="1"/>
  <c r="Q11" i="84"/>
  <c r="P27" i="84"/>
  <c r="P19" i="84" s="1"/>
  <c r="P13" i="84"/>
  <c r="P12" i="84" s="1"/>
  <c r="R33" i="84"/>
  <c r="S33" i="84" s="1"/>
  <c r="S112" i="85"/>
  <c r="S108" i="85" s="1"/>
  <c r="R61" i="84"/>
  <c r="S61" i="84" s="1"/>
  <c r="S30" i="85"/>
  <c r="S29" i="85" s="1"/>
  <c r="S28" i="85" s="1"/>
  <c r="F10" i="85"/>
  <c r="S16" i="84"/>
  <c r="K86" i="85"/>
  <c r="K76" i="85" s="1"/>
  <c r="K75" i="85" s="1"/>
  <c r="S115" i="85"/>
  <c r="R78" i="84"/>
  <c r="Q66" i="84"/>
  <c r="P47" i="84"/>
  <c r="P43" i="84" s="1"/>
  <c r="P42" i="84" s="1"/>
  <c r="R26" i="84"/>
  <c r="S26" i="84" s="1"/>
  <c r="S24" i="84" s="1"/>
  <c r="R68" i="84"/>
  <c r="G43" i="84"/>
  <c r="G42" i="84" s="1"/>
  <c r="G34" i="84" s="1"/>
  <c r="R14" i="84"/>
  <c r="M13" i="84"/>
  <c r="M12" i="84" s="1"/>
  <c r="R22" i="84"/>
  <c r="M21" i="84"/>
  <c r="R40" i="84"/>
  <c r="M39" i="84"/>
  <c r="K12" i="83"/>
  <c r="K10" i="83" s="1"/>
  <c r="K13" i="83"/>
  <c r="R76" i="84"/>
  <c r="M74" i="84"/>
  <c r="M73" i="84" s="1"/>
  <c r="M28" i="84"/>
  <c r="R29" i="84"/>
  <c r="P35" i="84"/>
  <c r="G10" i="85"/>
  <c r="O66" i="84"/>
  <c r="O65" i="84" s="1"/>
  <c r="O57" i="84" s="1"/>
  <c r="K30" i="85"/>
  <c r="K29" i="85" s="1"/>
  <c r="K28" i="85" s="1"/>
  <c r="K12" i="85" s="1"/>
  <c r="K11" i="85" s="1"/>
  <c r="G20" i="84"/>
  <c r="G19" i="84" s="1"/>
  <c r="G11" i="84" s="1"/>
  <c r="K61" i="85"/>
  <c r="K60" i="85" s="1"/>
  <c r="W12" i="85"/>
  <c r="W11" i="85" s="1"/>
  <c r="O12" i="84"/>
  <c r="P12" i="85"/>
  <c r="P11" i="85" s="1"/>
  <c r="R52" i="84"/>
  <c r="M59" i="84"/>
  <c r="M58" i="84" s="1"/>
  <c r="N35" i="84"/>
  <c r="M51" i="84"/>
  <c r="T10" i="84"/>
  <c r="R16" i="84"/>
  <c r="G65" i="84"/>
  <c r="G57" i="84" s="1"/>
  <c r="K11" i="84"/>
  <c r="M24" i="84"/>
  <c r="R24" i="84" l="1"/>
  <c r="M43" i="84"/>
  <c r="N10" i="85"/>
  <c r="O11" i="84"/>
  <c r="R59" i="85"/>
  <c r="R58" i="85" s="1"/>
  <c r="AN10" i="87"/>
  <c r="M35" i="84"/>
  <c r="K10" i="84"/>
  <c r="AV25" i="87"/>
  <c r="AV12" i="87" s="1"/>
  <c r="AV10" i="87" s="1"/>
  <c r="AT26" i="87"/>
  <c r="AR19" i="87"/>
  <c r="AI13" i="87"/>
  <c r="AI11" i="87" s="1"/>
  <c r="AT32" i="87"/>
  <c r="AT31" i="87" s="1"/>
  <c r="N13" i="87"/>
  <c r="N11" i="87" s="1"/>
  <c r="N10" i="87" s="1"/>
  <c r="AL15" i="87"/>
  <c r="AL14" i="87" s="1"/>
  <c r="F10" i="87"/>
  <c r="Z25" i="87"/>
  <c r="Z12" i="87" s="1"/>
  <c r="Z10" i="87" s="1"/>
  <c r="AY14" i="87"/>
  <c r="AJ15" i="87"/>
  <c r="AA14" i="87"/>
  <c r="AA13" i="87" s="1"/>
  <c r="AA11" i="87" s="1"/>
  <c r="AA10" i="87" s="1"/>
  <c r="V15" i="87"/>
  <c r="V14" i="87" s="1"/>
  <c r="V13" i="87" s="1"/>
  <c r="V11" i="87" s="1"/>
  <c r="V10" i="87" s="1"/>
  <c r="AJ18" i="87"/>
  <c r="AD19" i="87"/>
  <c r="AD18" i="87" s="1"/>
  <c r="AY18" i="87"/>
  <c r="AT19" i="87"/>
  <c r="AT18" i="87" s="1"/>
  <c r="D10" i="87"/>
  <c r="AQ32" i="87"/>
  <c r="AI31" i="87"/>
  <c r="AI25" i="87" s="1"/>
  <c r="AI12" i="87" s="1"/>
  <c r="AI10" i="87" s="1"/>
  <c r="AD32" i="87"/>
  <c r="AD31" i="87" s="1"/>
  <c r="AD25" i="87" s="1"/>
  <c r="AD12" i="87" s="1"/>
  <c r="AZ15" i="87"/>
  <c r="AZ14" i="87" s="1"/>
  <c r="AZ13" i="87" s="1"/>
  <c r="AZ11" i="87" s="1"/>
  <c r="AZ10" i="87" s="1"/>
  <c r="AQ14" i="87"/>
  <c r="AQ13" i="87" s="1"/>
  <c r="AQ11" i="87" s="1"/>
  <c r="AP13" i="87"/>
  <c r="AP11" i="87" s="1"/>
  <c r="AP10" i="87" s="1"/>
  <c r="AH10" i="87"/>
  <c r="R10" i="87"/>
  <c r="J10" i="85"/>
  <c r="P10" i="85"/>
  <c r="W10" i="85"/>
  <c r="M10" i="85"/>
  <c r="S76" i="85"/>
  <c r="S12" i="85"/>
  <c r="S11" i="85" s="1"/>
  <c r="R10" i="85"/>
  <c r="M65" i="84"/>
  <c r="M57" i="84" s="1"/>
  <c r="N34" i="84"/>
  <c r="N10" i="84" s="1"/>
  <c r="O10" i="84"/>
  <c r="M27" i="84"/>
  <c r="S52" i="84"/>
  <c r="S51" i="84" s="1"/>
  <c r="R51" i="84"/>
  <c r="S76" i="84"/>
  <c r="S74" i="84" s="1"/>
  <c r="R74" i="84"/>
  <c r="R39" i="84"/>
  <c r="S40" i="84"/>
  <c r="S39" i="84" s="1"/>
  <c r="R13" i="84"/>
  <c r="R12" i="84" s="1"/>
  <c r="S14" i="84"/>
  <c r="S13" i="84" s="1"/>
  <c r="S12" i="84" s="1"/>
  <c r="S68" i="84"/>
  <c r="S67" i="84" s="1"/>
  <c r="R67" i="84"/>
  <c r="R70" i="84"/>
  <c r="S71" i="84"/>
  <c r="S70" i="84" s="1"/>
  <c r="R47" i="84"/>
  <c r="S48" i="84"/>
  <c r="S47" i="84" s="1"/>
  <c r="P57" i="84"/>
  <c r="R77" i="84"/>
  <c r="S78" i="84"/>
  <c r="S77" i="84" s="1"/>
  <c r="S60" i="84"/>
  <c r="S59" i="84" s="1"/>
  <c r="R59" i="84"/>
  <c r="R44" i="84"/>
  <c r="R43" i="84" s="1"/>
  <c r="S45" i="84"/>
  <c r="S44" i="84" s="1"/>
  <c r="G10" i="84"/>
  <c r="P34" i="84"/>
  <c r="S107" i="85"/>
  <c r="S106" i="85" s="1"/>
  <c r="S105" i="85" s="1"/>
  <c r="R21" i="84"/>
  <c r="R20" i="84" s="1"/>
  <c r="S22" i="84"/>
  <c r="S21" i="84" s="1"/>
  <c r="S20" i="84" s="1"/>
  <c r="R31" i="84"/>
  <c r="S32" i="84"/>
  <c r="S31" i="84" s="1"/>
  <c r="R28" i="84"/>
  <c r="S29" i="84"/>
  <c r="S28" i="84" s="1"/>
  <c r="R36" i="84"/>
  <c r="R35" i="84" s="1"/>
  <c r="S37" i="84"/>
  <c r="S36" i="84" s="1"/>
  <c r="R62" i="84"/>
  <c r="S63" i="84"/>
  <c r="S62" i="84" s="1"/>
  <c r="R54" i="84"/>
  <c r="S55" i="84"/>
  <c r="S54" i="84" s="1"/>
  <c r="Q65" i="84"/>
  <c r="Q57" i="84" s="1"/>
  <c r="Q10" i="84" s="1"/>
  <c r="P11" i="84"/>
  <c r="M50" i="84"/>
  <c r="M42" i="84" s="1"/>
  <c r="M34" i="84" s="1"/>
  <c r="K59" i="85"/>
  <c r="K58" i="85" s="1"/>
  <c r="K10" i="85" s="1"/>
  <c r="M20" i="84"/>
  <c r="S75" i="85"/>
  <c r="S59" i="85" s="1"/>
  <c r="S58" i="85" s="1"/>
  <c r="S43" i="84" l="1"/>
  <c r="AT25" i="87"/>
  <c r="AT12" i="87" s="1"/>
  <c r="R66" i="84"/>
  <c r="AR18" i="87"/>
  <c r="AR13" i="87" s="1"/>
  <c r="AR11" i="87" s="1"/>
  <c r="AR10" i="87" s="1"/>
  <c r="AL19" i="87"/>
  <c r="AL18" i="87" s="1"/>
  <c r="AL13" i="87" s="1"/>
  <c r="AL11" i="87" s="1"/>
  <c r="AY13" i="87"/>
  <c r="AY11" i="87" s="1"/>
  <c r="AY10" i="87" s="1"/>
  <c r="AQ31" i="87"/>
  <c r="AQ25" i="87" s="1"/>
  <c r="AQ12" i="87" s="1"/>
  <c r="AQ10" i="87" s="1"/>
  <c r="AL32" i="87"/>
  <c r="AL31" i="87" s="1"/>
  <c r="AL25" i="87" s="1"/>
  <c r="AL12" i="87" s="1"/>
  <c r="AJ14" i="87"/>
  <c r="AJ13" i="87" s="1"/>
  <c r="AJ11" i="87" s="1"/>
  <c r="AJ10" i="87" s="1"/>
  <c r="AD15" i="87"/>
  <c r="AD14" i="87" s="1"/>
  <c r="AD13" i="87" s="1"/>
  <c r="AD11" i="87" s="1"/>
  <c r="AD10" i="87" s="1"/>
  <c r="AT15" i="87"/>
  <c r="AT14" i="87" s="1"/>
  <c r="AT13" i="87" s="1"/>
  <c r="AT11" i="87" s="1"/>
  <c r="AT10" i="87" s="1"/>
  <c r="S10" i="85"/>
  <c r="M19" i="84"/>
  <c r="M11" i="84" s="1"/>
  <c r="R27" i="84"/>
  <c r="R58" i="84"/>
  <c r="R73" i="84"/>
  <c r="R65" i="84" s="1"/>
  <c r="S35" i="84"/>
  <c r="S66" i="84"/>
  <c r="S50" i="84"/>
  <c r="S42" i="84" s="1"/>
  <c r="R19" i="84"/>
  <c r="R11" i="84" s="1"/>
  <c r="M10" i="84"/>
  <c r="R50" i="84"/>
  <c r="R42" i="84" s="1"/>
  <c r="R34" i="84" s="1"/>
  <c r="P10" i="84"/>
  <c r="S27" i="84"/>
  <c r="S19" i="84" s="1"/>
  <c r="S11" i="84" s="1"/>
  <c r="S58" i="84"/>
  <c r="S73" i="84"/>
  <c r="AL10" i="87" l="1"/>
  <c r="R57" i="84"/>
  <c r="R10" i="84" s="1"/>
  <c r="S34" i="84"/>
  <c r="S65" i="84"/>
  <c r="S57" i="84" s="1"/>
  <c r="S10" i="84" l="1"/>
  <c r="G46" i="78" l="1"/>
  <c r="I46" i="78" s="1"/>
  <c r="H46" i="78"/>
  <c r="L46" i="78"/>
  <c r="M46" i="78"/>
  <c r="Q46" i="78"/>
  <c r="S46" i="78" s="1"/>
  <c r="R46" i="78"/>
  <c r="G50" i="78"/>
  <c r="H50" i="78"/>
  <c r="L50" i="78"/>
  <c r="M50" i="78"/>
  <c r="Q50" i="78"/>
  <c r="S50" i="78" s="1"/>
  <c r="R50" i="78"/>
  <c r="G55" i="78"/>
  <c r="H55" i="78"/>
  <c r="L55" i="78"/>
  <c r="M55" i="78"/>
  <c r="Q55" i="78"/>
  <c r="R55" i="78"/>
  <c r="G59" i="78"/>
  <c r="H59" i="78"/>
  <c r="L59" i="78"/>
  <c r="M59" i="78"/>
  <c r="Q59" i="78"/>
  <c r="R59" i="78"/>
  <c r="H10" i="82"/>
  <c r="H25" i="82"/>
  <c r="H24" i="82"/>
  <c r="H23" i="82"/>
  <c r="H22" i="82"/>
  <c r="H20" i="82"/>
  <c r="H19" i="82"/>
  <c r="H18" i="82"/>
  <c r="H17" i="82"/>
  <c r="H12" i="82"/>
  <c r="H13" i="82"/>
  <c r="H14" i="82"/>
  <c r="H11" i="82"/>
  <c r="G9" i="82"/>
  <c r="G7" i="82" s="1"/>
  <c r="D9" i="82"/>
  <c r="D7" i="82" s="1"/>
  <c r="E9" i="82"/>
  <c r="E7" i="82" s="1"/>
  <c r="C16" i="82"/>
  <c r="C15" i="82" s="1"/>
  <c r="C8" i="82" s="1"/>
  <c r="D16" i="82"/>
  <c r="E16" i="82"/>
  <c r="F16" i="82"/>
  <c r="G16" i="82"/>
  <c r="C21" i="82"/>
  <c r="D21" i="82"/>
  <c r="E21" i="82"/>
  <c r="F21" i="82"/>
  <c r="G21" i="82"/>
  <c r="N50" i="78" l="1"/>
  <c r="H16" i="82"/>
  <c r="H15" i="82" s="1"/>
  <c r="H8" i="82" s="1"/>
  <c r="H21" i="82"/>
  <c r="F15" i="82"/>
  <c r="F8" i="82" s="1"/>
  <c r="I50" i="78"/>
  <c r="N46" i="78"/>
  <c r="D15" i="82"/>
  <c r="D8" i="82" s="1"/>
  <c r="U46" i="78"/>
  <c r="G15" i="82"/>
  <c r="G8" i="82" s="1"/>
  <c r="U50" i="78"/>
  <c r="T46" i="78"/>
  <c r="S55" i="78"/>
  <c r="I55" i="78"/>
  <c r="T50" i="78"/>
  <c r="V50" i="78" s="1"/>
  <c r="S59" i="78"/>
  <c r="I59" i="78"/>
  <c r="U55" i="78"/>
  <c r="T55" i="78"/>
  <c r="V55" i="78" s="1"/>
  <c r="N55" i="78"/>
  <c r="U59" i="78"/>
  <c r="T59" i="78"/>
  <c r="N59" i="78"/>
  <c r="E15" i="82"/>
  <c r="E8" i="82" s="1"/>
  <c r="E6" i="82" s="1"/>
  <c r="D6" i="82"/>
  <c r="H9" i="82"/>
  <c r="H7" i="82" s="1"/>
  <c r="H6" i="82" s="1"/>
  <c r="G6" i="82"/>
  <c r="F9" i="82"/>
  <c r="F7" i="82" s="1"/>
  <c r="F6" i="82" s="1"/>
  <c r="C9" i="82"/>
  <c r="C7" i="82" s="1"/>
  <c r="C6" i="82" s="1"/>
  <c r="B10" i="82"/>
  <c r="R78" i="81"/>
  <c r="Q78" i="81"/>
  <c r="M78" i="81"/>
  <c r="L78" i="81"/>
  <c r="N78" i="81" s="1"/>
  <c r="H78" i="81"/>
  <c r="G78" i="81"/>
  <c r="R77" i="81"/>
  <c r="Q77" i="81"/>
  <c r="M77" i="81"/>
  <c r="L77" i="81"/>
  <c r="H77" i="81"/>
  <c r="G77" i="81"/>
  <c r="G75" i="81" s="1"/>
  <c r="R76" i="81"/>
  <c r="Q76" i="81"/>
  <c r="S76" i="81" s="1"/>
  <c r="M76" i="81"/>
  <c r="L76" i="81"/>
  <c r="N76" i="81" s="1"/>
  <c r="H76" i="81"/>
  <c r="G76" i="81"/>
  <c r="P75" i="81"/>
  <c r="O75" i="81"/>
  <c r="K75" i="81"/>
  <c r="J75" i="81"/>
  <c r="F75" i="81"/>
  <c r="E75" i="81"/>
  <c r="R74" i="81"/>
  <c r="Q74" i="81"/>
  <c r="M74" i="81"/>
  <c r="L74" i="81"/>
  <c r="N74" i="81" s="1"/>
  <c r="H74" i="81"/>
  <c r="G74" i="81"/>
  <c r="R73" i="81"/>
  <c r="Q73" i="81"/>
  <c r="S73" i="81" s="1"/>
  <c r="M73" i="81"/>
  <c r="L73" i="81"/>
  <c r="N73" i="81" s="1"/>
  <c r="H73" i="81"/>
  <c r="G73" i="81"/>
  <c r="R72" i="81"/>
  <c r="Q72" i="81"/>
  <c r="M72" i="81"/>
  <c r="L72" i="81"/>
  <c r="N72" i="81" s="1"/>
  <c r="H72" i="81"/>
  <c r="G72" i="81"/>
  <c r="P71" i="81"/>
  <c r="O71" i="81"/>
  <c r="K71" i="81"/>
  <c r="J71" i="81"/>
  <c r="F71" i="81"/>
  <c r="E71" i="81"/>
  <c r="E70" i="81" s="1"/>
  <c r="R69" i="81"/>
  <c r="Q69" i="81"/>
  <c r="S69" i="81" s="1"/>
  <c r="M69" i="81"/>
  <c r="U69" i="81" s="1"/>
  <c r="L69" i="81"/>
  <c r="H69" i="81"/>
  <c r="G69" i="81"/>
  <c r="I69" i="81" s="1"/>
  <c r="R68" i="81"/>
  <c r="Q68" i="81"/>
  <c r="M68" i="81"/>
  <c r="L68" i="81"/>
  <c r="H68" i="81"/>
  <c r="G68" i="81"/>
  <c r="R67" i="81"/>
  <c r="Q67" i="81"/>
  <c r="S67" i="81" s="1"/>
  <c r="M67" i="81"/>
  <c r="L67" i="81"/>
  <c r="H67" i="81"/>
  <c r="G67" i="81"/>
  <c r="P66" i="81"/>
  <c r="O66" i="81"/>
  <c r="K66" i="81"/>
  <c r="J66" i="81"/>
  <c r="F66" i="81"/>
  <c r="E66" i="81"/>
  <c r="R65" i="81"/>
  <c r="Q65" i="81"/>
  <c r="S65" i="81" s="1"/>
  <c r="M65" i="81"/>
  <c r="L65" i="81"/>
  <c r="H65" i="81"/>
  <c r="G65" i="81"/>
  <c r="R64" i="81"/>
  <c r="Q64" i="81"/>
  <c r="S64" i="81" s="1"/>
  <c r="M64" i="81"/>
  <c r="L64" i="81"/>
  <c r="H64" i="81"/>
  <c r="G64" i="81"/>
  <c r="G62" i="81" s="1"/>
  <c r="R63" i="81"/>
  <c r="Q63" i="81"/>
  <c r="M63" i="81"/>
  <c r="L63" i="81"/>
  <c r="N63" i="81" s="1"/>
  <c r="H63" i="81"/>
  <c r="G63" i="81"/>
  <c r="P62" i="81"/>
  <c r="O62" i="81"/>
  <c r="O61" i="81" s="1"/>
  <c r="K62" i="81"/>
  <c r="J62" i="81"/>
  <c r="F62" i="81"/>
  <c r="E62" i="81"/>
  <c r="R59" i="81"/>
  <c r="Q59" i="81"/>
  <c r="M59" i="81"/>
  <c r="L59" i="81"/>
  <c r="N59" i="81" s="1"/>
  <c r="H59" i="81"/>
  <c r="G59" i="81"/>
  <c r="R58" i="81"/>
  <c r="Q58" i="81"/>
  <c r="S58" i="81" s="1"/>
  <c r="M58" i="81"/>
  <c r="L58" i="81"/>
  <c r="H58" i="81"/>
  <c r="G58" i="81"/>
  <c r="R57" i="81"/>
  <c r="Q57" i="81"/>
  <c r="M57" i="81"/>
  <c r="L57" i="81"/>
  <c r="H57" i="81"/>
  <c r="G57" i="81"/>
  <c r="P56" i="81"/>
  <c r="O56" i="81"/>
  <c r="K56" i="81"/>
  <c r="J56" i="81"/>
  <c r="F56" i="81"/>
  <c r="E56" i="81"/>
  <c r="R55" i="81"/>
  <c r="Q55" i="81"/>
  <c r="M55" i="81"/>
  <c r="L55" i="81"/>
  <c r="N55" i="81" s="1"/>
  <c r="H55" i="81"/>
  <c r="G55" i="81"/>
  <c r="R54" i="81"/>
  <c r="Q54" i="81"/>
  <c r="S54" i="81" s="1"/>
  <c r="M54" i="81"/>
  <c r="L54" i="81"/>
  <c r="N54" i="81" s="1"/>
  <c r="H54" i="81"/>
  <c r="G54" i="81"/>
  <c r="R53" i="81"/>
  <c r="Q53" i="81"/>
  <c r="S53" i="81" s="1"/>
  <c r="M53" i="81"/>
  <c r="M52" i="81" s="1"/>
  <c r="L53" i="81"/>
  <c r="H53" i="81"/>
  <c r="G53" i="81"/>
  <c r="I53" i="81" s="1"/>
  <c r="P52" i="81"/>
  <c r="O52" i="81"/>
  <c r="K52" i="81"/>
  <c r="J52" i="81"/>
  <c r="F52" i="81"/>
  <c r="E52" i="81"/>
  <c r="R50" i="81"/>
  <c r="Q50" i="81"/>
  <c r="S50" i="81" s="1"/>
  <c r="M50" i="81"/>
  <c r="L50" i="81"/>
  <c r="H50" i="81"/>
  <c r="G50" i="81"/>
  <c r="R49" i="81"/>
  <c r="Q49" i="81"/>
  <c r="M49" i="81"/>
  <c r="L49" i="81"/>
  <c r="H49" i="81"/>
  <c r="H47" i="81" s="1"/>
  <c r="G49" i="81"/>
  <c r="R48" i="81"/>
  <c r="Q48" i="81"/>
  <c r="M48" i="81"/>
  <c r="M47" i="81" s="1"/>
  <c r="L48" i="81"/>
  <c r="H48" i="81"/>
  <c r="G48" i="81"/>
  <c r="I48" i="81" s="1"/>
  <c r="R47" i="81"/>
  <c r="P47" i="81"/>
  <c r="O47" i="81"/>
  <c r="K47" i="81"/>
  <c r="J47" i="81"/>
  <c r="F47" i="81"/>
  <c r="E47" i="81"/>
  <c r="R46" i="81"/>
  <c r="Q46" i="81"/>
  <c r="M46" i="81"/>
  <c r="L46" i="81"/>
  <c r="N46" i="81" s="1"/>
  <c r="H46" i="81"/>
  <c r="U46" i="81" s="1"/>
  <c r="G46" i="81"/>
  <c r="R45" i="81"/>
  <c r="Q45" i="81"/>
  <c r="S45" i="81" s="1"/>
  <c r="M45" i="81"/>
  <c r="L45" i="81"/>
  <c r="H45" i="81"/>
  <c r="G45" i="81"/>
  <c r="I45" i="81" s="1"/>
  <c r="R44" i="81"/>
  <c r="R43" i="81" s="1"/>
  <c r="Q44" i="81"/>
  <c r="M44" i="81"/>
  <c r="L44" i="81"/>
  <c r="N44" i="81" s="1"/>
  <c r="H44" i="81"/>
  <c r="U44" i="81" s="1"/>
  <c r="G44" i="81"/>
  <c r="P43" i="81"/>
  <c r="O43" i="81"/>
  <c r="O42" i="81" s="1"/>
  <c r="K43" i="81"/>
  <c r="J43" i="81"/>
  <c r="F43" i="81"/>
  <c r="E43" i="81"/>
  <c r="E42" i="81" s="1"/>
  <c r="R39" i="81"/>
  <c r="Q39" i="81"/>
  <c r="S39" i="81" s="1"/>
  <c r="M39" i="81"/>
  <c r="L39" i="81"/>
  <c r="N39" i="81" s="1"/>
  <c r="H39" i="81"/>
  <c r="G39" i="81"/>
  <c r="S38" i="81"/>
  <c r="M38" i="81"/>
  <c r="L38" i="81"/>
  <c r="H38" i="81"/>
  <c r="G38" i="81"/>
  <c r="T38" i="81" s="1"/>
  <c r="S37" i="81"/>
  <c r="M37" i="81"/>
  <c r="L37" i="81"/>
  <c r="H37" i="81"/>
  <c r="G37" i="81"/>
  <c r="S36" i="81"/>
  <c r="M36" i="81"/>
  <c r="L36" i="81"/>
  <c r="H36" i="81"/>
  <c r="G36" i="81"/>
  <c r="M35" i="81"/>
  <c r="L35" i="81"/>
  <c r="N35" i="81" s="1"/>
  <c r="H35" i="81"/>
  <c r="U35" i="81" s="1"/>
  <c r="G35" i="81"/>
  <c r="S34" i="81"/>
  <c r="M34" i="81"/>
  <c r="M33" i="81" s="1"/>
  <c r="L34" i="81"/>
  <c r="H34" i="81"/>
  <c r="G34" i="81"/>
  <c r="R33" i="81"/>
  <c r="P33" i="81"/>
  <c r="O33" i="81"/>
  <c r="K33" i="81"/>
  <c r="J33" i="81"/>
  <c r="J25" i="81" s="1"/>
  <c r="F33" i="81"/>
  <c r="E33" i="81"/>
  <c r="R32" i="81"/>
  <c r="Q32" i="81"/>
  <c r="M32" i="81"/>
  <c r="L32" i="81"/>
  <c r="H32" i="81"/>
  <c r="G32" i="81"/>
  <c r="M31" i="81"/>
  <c r="L31" i="81"/>
  <c r="H31" i="81"/>
  <c r="G31" i="81"/>
  <c r="I31" i="81" s="1"/>
  <c r="M30" i="81"/>
  <c r="L30" i="81"/>
  <c r="H30" i="81"/>
  <c r="G30" i="81"/>
  <c r="I30" i="81" s="1"/>
  <c r="M29" i="81"/>
  <c r="L29" i="81"/>
  <c r="H29" i="81"/>
  <c r="U29" i="81" s="1"/>
  <c r="G29" i="81"/>
  <c r="S28" i="81"/>
  <c r="M28" i="81"/>
  <c r="L28" i="81"/>
  <c r="H28" i="81"/>
  <c r="G28" i="81"/>
  <c r="R26" i="81"/>
  <c r="M27" i="81"/>
  <c r="L27" i="81"/>
  <c r="H27" i="81"/>
  <c r="G27" i="81"/>
  <c r="P26" i="81"/>
  <c r="P25" i="81" s="1"/>
  <c r="O26" i="81"/>
  <c r="O25" i="81" s="1"/>
  <c r="K26" i="81"/>
  <c r="J26" i="81"/>
  <c r="G26" i="81"/>
  <c r="F26" i="81"/>
  <c r="E26" i="81"/>
  <c r="K25" i="81"/>
  <c r="F25" i="81"/>
  <c r="R24" i="81"/>
  <c r="Q24" i="81"/>
  <c r="M24" i="81"/>
  <c r="L24" i="81"/>
  <c r="H24" i="81"/>
  <c r="G24" i="81"/>
  <c r="I24" i="81" s="1"/>
  <c r="M23" i="81"/>
  <c r="L23" i="81"/>
  <c r="H23" i="81"/>
  <c r="G23" i="81"/>
  <c r="I23" i="81" s="1"/>
  <c r="M22" i="81"/>
  <c r="L22" i="81"/>
  <c r="H22" i="81"/>
  <c r="G22" i="81"/>
  <c r="M21" i="81"/>
  <c r="L21" i="81"/>
  <c r="N21" i="81" s="1"/>
  <c r="H21" i="81"/>
  <c r="U21" i="81" s="1"/>
  <c r="G21" i="81"/>
  <c r="G18" i="81" s="1"/>
  <c r="S20" i="81"/>
  <c r="M20" i="81"/>
  <c r="L20" i="81"/>
  <c r="H20" i="81"/>
  <c r="U20" i="81" s="1"/>
  <c r="G20" i="81"/>
  <c r="M19" i="81"/>
  <c r="M18" i="81" s="1"/>
  <c r="L19" i="81"/>
  <c r="L18" i="81" s="1"/>
  <c r="H19" i="81"/>
  <c r="H18" i="81" s="1"/>
  <c r="G19" i="81"/>
  <c r="Q18" i="81"/>
  <c r="P18" i="81"/>
  <c r="O18" i="81"/>
  <c r="K18" i="81"/>
  <c r="J18" i="81"/>
  <c r="F18" i="81"/>
  <c r="E18" i="81"/>
  <c r="Q17" i="81"/>
  <c r="S17" i="81" s="1"/>
  <c r="M17" i="81"/>
  <c r="L17" i="81"/>
  <c r="H17" i="81"/>
  <c r="G17" i="81"/>
  <c r="S16" i="81"/>
  <c r="M16" i="81"/>
  <c r="L16" i="81"/>
  <c r="H16" i="81"/>
  <c r="G16" i="81"/>
  <c r="T16" i="81" s="1"/>
  <c r="M15" i="81"/>
  <c r="L15" i="81"/>
  <c r="H15" i="81"/>
  <c r="G15" i="81"/>
  <c r="S14" i="81"/>
  <c r="M14" i="81"/>
  <c r="L14" i="81"/>
  <c r="H14" i="81"/>
  <c r="G14" i="81"/>
  <c r="S13" i="81"/>
  <c r="M13" i="81"/>
  <c r="L13" i="81"/>
  <c r="N13" i="81" s="1"/>
  <c r="H13" i="81"/>
  <c r="G13" i="81"/>
  <c r="R11" i="81"/>
  <c r="M12" i="81"/>
  <c r="L12" i="81"/>
  <c r="H12" i="81"/>
  <c r="G12" i="81"/>
  <c r="P11" i="81"/>
  <c r="O11" i="81"/>
  <c r="O10" i="81" s="1"/>
  <c r="K11" i="81"/>
  <c r="J11" i="81"/>
  <c r="J10" i="81" s="1"/>
  <c r="F11" i="81"/>
  <c r="E11" i="81"/>
  <c r="R78" i="80"/>
  <c r="Q78" i="80"/>
  <c r="S78" i="80" s="1"/>
  <c r="M78" i="80"/>
  <c r="L78" i="80"/>
  <c r="H78" i="80"/>
  <c r="G78" i="80"/>
  <c r="T78" i="80" s="1"/>
  <c r="R77" i="80"/>
  <c r="R75" i="80" s="1"/>
  <c r="Q77" i="80"/>
  <c r="M77" i="80"/>
  <c r="L77" i="80"/>
  <c r="N77" i="80" s="1"/>
  <c r="H77" i="80"/>
  <c r="G77" i="80"/>
  <c r="R76" i="80"/>
  <c r="Q76" i="80"/>
  <c r="M76" i="80"/>
  <c r="M75" i="80" s="1"/>
  <c r="L76" i="80"/>
  <c r="H76" i="80"/>
  <c r="G76" i="80"/>
  <c r="I76" i="80" s="1"/>
  <c r="P75" i="80"/>
  <c r="O75" i="80"/>
  <c r="K75" i="80"/>
  <c r="J75" i="80"/>
  <c r="F75" i="80"/>
  <c r="E75" i="80"/>
  <c r="R74" i="80"/>
  <c r="Q74" i="80"/>
  <c r="M74" i="80"/>
  <c r="L74" i="80"/>
  <c r="H74" i="80"/>
  <c r="G74" i="80"/>
  <c r="R73" i="80"/>
  <c r="Q73" i="80"/>
  <c r="S73" i="80" s="1"/>
  <c r="M73" i="80"/>
  <c r="N73" i="80" s="1"/>
  <c r="L73" i="80"/>
  <c r="H73" i="80"/>
  <c r="G73" i="80"/>
  <c r="I73" i="80" s="1"/>
  <c r="R72" i="80"/>
  <c r="R71" i="80" s="1"/>
  <c r="R70" i="80" s="1"/>
  <c r="Q72" i="80"/>
  <c r="M72" i="80"/>
  <c r="L72" i="80"/>
  <c r="H72" i="80"/>
  <c r="H71" i="80" s="1"/>
  <c r="G72" i="80"/>
  <c r="P71" i="80"/>
  <c r="O71" i="80"/>
  <c r="L71" i="80"/>
  <c r="K71" i="80"/>
  <c r="J71" i="80"/>
  <c r="G71" i="80"/>
  <c r="F71" i="80"/>
  <c r="E71" i="80"/>
  <c r="R69" i="80"/>
  <c r="Q69" i="80"/>
  <c r="M69" i="80"/>
  <c r="M66" i="80" s="1"/>
  <c r="L69" i="80"/>
  <c r="H69" i="80"/>
  <c r="G69" i="80"/>
  <c r="I69" i="80" s="1"/>
  <c r="R68" i="80"/>
  <c r="Q68" i="80"/>
  <c r="M68" i="80"/>
  <c r="L68" i="80"/>
  <c r="I68" i="80"/>
  <c r="H68" i="80"/>
  <c r="G68" i="80"/>
  <c r="R67" i="80"/>
  <c r="Q67" i="80"/>
  <c r="M67" i="80"/>
  <c r="L67" i="80"/>
  <c r="H67" i="80"/>
  <c r="G67" i="80"/>
  <c r="P66" i="80"/>
  <c r="O66" i="80"/>
  <c r="K66" i="80"/>
  <c r="J66" i="80"/>
  <c r="F66" i="80"/>
  <c r="E66" i="80"/>
  <c r="R65" i="80"/>
  <c r="Q65" i="80"/>
  <c r="M65" i="80"/>
  <c r="L65" i="80"/>
  <c r="H65" i="80"/>
  <c r="G65" i="80"/>
  <c r="R64" i="80"/>
  <c r="Q64" i="80"/>
  <c r="M64" i="80"/>
  <c r="L64" i="80"/>
  <c r="H64" i="80"/>
  <c r="G64" i="80"/>
  <c r="R63" i="80"/>
  <c r="R62" i="80" s="1"/>
  <c r="Q63" i="80"/>
  <c r="Q62" i="80" s="1"/>
  <c r="M63" i="80"/>
  <c r="L63" i="80"/>
  <c r="H63" i="80"/>
  <c r="G63" i="80"/>
  <c r="P62" i="80"/>
  <c r="O62" i="80"/>
  <c r="K62" i="80"/>
  <c r="J62" i="80"/>
  <c r="F62" i="80"/>
  <c r="E62" i="80"/>
  <c r="R59" i="80"/>
  <c r="Q59" i="80"/>
  <c r="M59" i="80"/>
  <c r="L59" i="80"/>
  <c r="H59" i="80"/>
  <c r="G59" i="80"/>
  <c r="R58" i="80"/>
  <c r="Q58" i="80"/>
  <c r="M58" i="80"/>
  <c r="L58" i="80"/>
  <c r="H58" i="80"/>
  <c r="G58" i="80"/>
  <c r="R57" i="80"/>
  <c r="Q57" i="80"/>
  <c r="Q56" i="80" s="1"/>
  <c r="M57" i="80"/>
  <c r="L57" i="80"/>
  <c r="H57" i="80"/>
  <c r="G57" i="80"/>
  <c r="P56" i="80"/>
  <c r="O56" i="80"/>
  <c r="K56" i="80"/>
  <c r="J56" i="80"/>
  <c r="F56" i="80"/>
  <c r="E56" i="80"/>
  <c r="R55" i="80"/>
  <c r="Q55" i="80"/>
  <c r="M55" i="80"/>
  <c r="L55" i="80"/>
  <c r="H55" i="80"/>
  <c r="G55" i="80"/>
  <c r="R54" i="80"/>
  <c r="Q54" i="80"/>
  <c r="M54" i="80"/>
  <c r="L54" i="80"/>
  <c r="H54" i="80"/>
  <c r="G54" i="80"/>
  <c r="R53" i="80"/>
  <c r="Q53" i="80"/>
  <c r="M53" i="80"/>
  <c r="L53" i="80"/>
  <c r="H53" i="80"/>
  <c r="G53" i="80"/>
  <c r="P52" i="80"/>
  <c r="O52" i="80"/>
  <c r="K52" i="80"/>
  <c r="J52" i="80"/>
  <c r="F52" i="80"/>
  <c r="E52" i="80"/>
  <c r="E51" i="80" s="1"/>
  <c r="R50" i="80"/>
  <c r="Q50" i="80"/>
  <c r="M50" i="80"/>
  <c r="L50" i="80"/>
  <c r="H50" i="80"/>
  <c r="G50" i="80"/>
  <c r="T50" i="80" s="1"/>
  <c r="R49" i="80"/>
  <c r="Q49" i="80"/>
  <c r="M49" i="80"/>
  <c r="L49" i="80"/>
  <c r="H49" i="80"/>
  <c r="G49" i="80"/>
  <c r="R48" i="80"/>
  <c r="Q48" i="80"/>
  <c r="Q47" i="80" s="1"/>
  <c r="M48" i="80"/>
  <c r="L48" i="80"/>
  <c r="H48" i="80"/>
  <c r="H47" i="80" s="1"/>
  <c r="G48" i="80"/>
  <c r="P47" i="80"/>
  <c r="O47" i="80"/>
  <c r="M47" i="80"/>
  <c r="K47" i="80"/>
  <c r="J47" i="80"/>
  <c r="F47" i="80"/>
  <c r="E47" i="80"/>
  <c r="R46" i="80"/>
  <c r="S46" i="80" s="1"/>
  <c r="Q46" i="80"/>
  <c r="M46" i="80"/>
  <c r="L46" i="80"/>
  <c r="H46" i="80"/>
  <c r="G46" i="80"/>
  <c r="R45" i="80"/>
  <c r="Q45" i="80"/>
  <c r="N45" i="80"/>
  <c r="M45" i="80"/>
  <c r="L45" i="80"/>
  <c r="H45" i="80"/>
  <c r="G45" i="80"/>
  <c r="R44" i="80"/>
  <c r="Q44" i="80"/>
  <c r="M44" i="80"/>
  <c r="L44" i="80"/>
  <c r="H44" i="80"/>
  <c r="G44" i="80"/>
  <c r="P43" i="80"/>
  <c r="O43" i="80"/>
  <c r="K43" i="80"/>
  <c r="J43" i="80"/>
  <c r="G43" i="80"/>
  <c r="F43" i="80"/>
  <c r="E43" i="80"/>
  <c r="R39" i="80"/>
  <c r="Q39" i="80"/>
  <c r="M39" i="80"/>
  <c r="L39" i="80"/>
  <c r="H39" i="80"/>
  <c r="G39" i="80"/>
  <c r="R38" i="80"/>
  <c r="Q38" i="80"/>
  <c r="M38" i="80"/>
  <c r="L38" i="80"/>
  <c r="H38" i="80"/>
  <c r="G38" i="80"/>
  <c r="M37" i="80"/>
  <c r="L37" i="80"/>
  <c r="H37" i="80"/>
  <c r="G37" i="80"/>
  <c r="S36" i="80"/>
  <c r="M36" i="80"/>
  <c r="L36" i="80"/>
  <c r="H36" i="80"/>
  <c r="G36" i="80"/>
  <c r="S35" i="80"/>
  <c r="M35" i="80"/>
  <c r="L35" i="80"/>
  <c r="H35" i="80"/>
  <c r="G35" i="80"/>
  <c r="M34" i="80"/>
  <c r="L34" i="80"/>
  <c r="H34" i="80"/>
  <c r="G34" i="80"/>
  <c r="P33" i="80"/>
  <c r="O33" i="80"/>
  <c r="K33" i="80"/>
  <c r="J33" i="80"/>
  <c r="F33" i="80"/>
  <c r="E33" i="80"/>
  <c r="R32" i="80"/>
  <c r="Q32" i="80"/>
  <c r="M32" i="80"/>
  <c r="N32" i="80" s="1"/>
  <c r="L32" i="80"/>
  <c r="H32" i="80"/>
  <c r="G32" i="80"/>
  <c r="R31" i="80"/>
  <c r="Q31" i="80"/>
  <c r="M31" i="80"/>
  <c r="L31" i="80"/>
  <c r="H31" i="80"/>
  <c r="I31" i="80" s="1"/>
  <c r="G31" i="80"/>
  <c r="M30" i="80"/>
  <c r="L30" i="80"/>
  <c r="H30" i="80"/>
  <c r="G30" i="80"/>
  <c r="M29" i="80"/>
  <c r="L29" i="80"/>
  <c r="N29" i="80" s="1"/>
  <c r="H29" i="80"/>
  <c r="G29" i="80"/>
  <c r="M28" i="80"/>
  <c r="L28" i="80"/>
  <c r="N28" i="80" s="1"/>
  <c r="H28" i="80"/>
  <c r="G28" i="80"/>
  <c r="I28" i="80" s="1"/>
  <c r="M27" i="80"/>
  <c r="U27" i="80" s="1"/>
  <c r="L27" i="80"/>
  <c r="H27" i="80"/>
  <c r="G27" i="80"/>
  <c r="I27" i="80" s="1"/>
  <c r="R26" i="80"/>
  <c r="P26" i="80"/>
  <c r="P25" i="80" s="1"/>
  <c r="O26" i="80"/>
  <c r="K26" i="80"/>
  <c r="K25" i="80" s="1"/>
  <c r="J26" i="80"/>
  <c r="J25" i="80" s="1"/>
  <c r="F26" i="80"/>
  <c r="E26" i="80"/>
  <c r="E25" i="80" s="1"/>
  <c r="O25" i="80"/>
  <c r="F25" i="80"/>
  <c r="R24" i="80"/>
  <c r="Q24" i="80"/>
  <c r="M24" i="80"/>
  <c r="L24" i="80"/>
  <c r="N24" i="80" s="1"/>
  <c r="H24" i="80"/>
  <c r="U24" i="80" s="1"/>
  <c r="G24" i="80"/>
  <c r="R23" i="80"/>
  <c r="R18" i="80" s="1"/>
  <c r="Q23" i="80"/>
  <c r="S23" i="80" s="1"/>
  <c r="M23" i="80"/>
  <c r="U23" i="80" s="1"/>
  <c r="L23" i="80"/>
  <c r="H23" i="80"/>
  <c r="G23" i="80"/>
  <c r="I23" i="80" s="1"/>
  <c r="M22" i="80"/>
  <c r="L22" i="80"/>
  <c r="H22" i="80"/>
  <c r="G22" i="80"/>
  <c r="S21" i="80"/>
  <c r="M21" i="80"/>
  <c r="L21" i="80"/>
  <c r="H21" i="80"/>
  <c r="G21" i="80"/>
  <c r="M20" i="80"/>
  <c r="L20" i="80"/>
  <c r="N20" i="80" s="1"/>
  <c r="H20" i="80"/>
  <c r="G20" i="80"/>
  <c r="S19" i="80"/>
  <c r="M19" i="80"/>
  <c r="M18" i="80" s="1"/>
  <c r="L19" i="80"/>
  <c r="H19" i="80"/>
  <c r="G19" i="80"/>
  <c r="I19" i="80" s="1"/>
  <c r="P18" i="80"/>
  <c r="O18" i="80"/>
  <c r="K18" i="80"/>
  <c r="J18" i="80"/>
  <c r="J10" i="80" s="1"/>
  <c r="F18" i="80"/>
  <c r="E18" i="80"/>
  <c r="R17" i="80"/>
  <c r="Q17" i="80"/>
  <c r="S17" i="80" s="1"/>
  <c r="M17" i="80"/>
  <c r="L17" i="80"/>
  <c r="H17" i="80"/>
  <c r="G17" i="80"/>
  <c r="T17" i="80" s="1"/>
  <c r="R16" i="80"/>
  <c r="Q16" i="80"/>
  <c r="M16" i="80"/>
  <c r="L16" i="80"/>
  <c r="N16" i="80" s="1"/>
  <c r="H16" i="80"/>
  <c r="G16" i="80"/>
  <c r="S15" i="80"/>
  <c r="M15" i="80"/>
  <c r="L15" i="80"/>
  <c r="H15" i="80"/>
  <c r="G15" i="80"/>
  <c r="M14" i="80"/>
  <c r="L14" i="80"/>
  <c r="H14" i="80"/>
  <c r="G14" i="80"/>
  <c r="S13" i="80"/>
  <c r="M13" i="80"/>
  <c r="L13" i="80"/>
  <c r="H13" i="80"/>
  <c r="G13" i="80"/>
  <c r="T13" i="80" s="1"/>
  <c r="R11" i="80"/>
  <c r="M12" i="80"/>
  <c r="L12" i="80"/>
  <c r="N12" i="80" s="1"/>
  <c r="H12" i="80"/>
  <c r="H11" i="80" s="1"/>
  <c r="G12" i="80"/>
  <c r="G11" i="80" s="1"/>
  <c r="P11" i="80"/>
  <c r="O11" i="80"/>
  <c r="K11" i="80"/>
  <c r="J11" i="80"/>
  <c r="F11" i="80"/>
  <c r="E11" i="80"/>
  <c r="AC79" i="79"/>
  <c r="AB79" i="79"/>
  <c r="AD79" i="79" s="1"/>
  <c r="S79" i="79"/>
  <c r="AR79" i="79" s="1"/>
  <c r="R79" i="79"/>
  <c r="H79" i="79"/>
  <c r="G79" i="79"/>
  <c r="AC78" i="79"/>
  <c r="AK78" i="79" s="1"/>
  <c r="AB78" i="79"/>
  <c r="S78" i="79"/>
  <c r="R78" i="79"/>
  <c r="T78" i="79" s="1"/>
  <c r="I78" i="79"/>
  <c r="H78" i="79"/>
  <c r="G78" i="79"/>
  <c r="AC77" i="79"/>
  <c r="AB77" i="79"/>
  <c r="S77" i="79"/>
  <c r="R77" i="79"/>
  <c r="H77" i="79"/>
  <c r="G77" i="79"/>
  <c r="AA76" i="79"/>
  <c r="Z76" i="79"/>
  <c r="Q76" i="79"/>
  <c r="P76" i="79"/>
  <c r="F76" i="79"/>
  <c r="E76" i="79"/>
  <c r="AC75" i="79"/>
  <c r="AB75" i="79"/>
  <c r="AD75" i="79" s="1"/>
  <c r="S75" i="79"/>
  <c r="R75" i="79"/>
  <c r="H75" i="79"/>
  <c r="G75" i="79"/>
  <c r="AC74" i="79"/>
  <c r="AB74" i="79"/>
  <c r="S74" i="79"/>
  <c r="R74" i="79"/>
  <c r="H74" i="79"/>
  <c r="G74" i="79"/>
  <c r="AC73" i="79"/>
  <c r="AC72" i="79" s="1"/>
  <c r="AB73" i="79"/>
  <c r="S73" i="79"/>
  <c r="R73" i="79"/>
  <c r="H73" i="79"/>
  <c r="G73" i="79"/>
  <c r="AA72" i="79"/>
  <c r="Z72" i="79"/>
  <c r="R72" i="79"/>
  <c r="Q72" i="79"/>
  <c r="P72" i="79"/>
  <c r="G72" i="79"/>
  <c r="F72" i="79"/>
  <c r="E72" i="79"/>
  <c r="AC70" i="79"/>
  <c r="AB70" i="79"/>
  <c r="AD70" i="79" s="1"/>
  <c r="S70" i="79"/>
  <c r="R70" i="79"/>
  <c r="H70" i="79"/>
  <c r="G70" i="79"/>
  <c r="AC69" i="79"/>
  <c r="AB69" i="79"/>
  <c r="S69" i="79"/>
  <c r="R69" i="79"/>
  <c r="H69" i="79"/>
  <c r="G69" i="79"/>
  <c r="AC68" i="79"/>
  <c r="AB68" i="79"/>
  <c r="S68" i="79"/>
  <c r="S67" i="79" s="1"/>
  <c r="R68" i="79"/>
  <c r="H68" i="79"/>
  <c r="G68" i="79"/>
  <c r="AA67" i="79"/>
  <c r="Z67" i="79"/>
  <c r="Q67" i="79"/>
  <c r="P67" i="79"/>
  <c r="F67" i="79"/>
  <c r="E67" i="79"/>
  <c r="AC66" i="79"/>
  <c r="AB66" i="79"/>
  <c r="S66" i="79"/>
  <c r="R66" i="79"/>
  <c r="H66" i="79"/>
  <c r="G66" i="79"/>
  <c r="AC65" i="79"/>
  <c r="AB65" i="79"/>
  <c r="S65" i="79"/>
  <c r="R65" i="79"/>
  <c r="H65" i="79"/>
  <c r="G65" i="79"/>
  <c r="AC64" i="79"/>
  <c r="AB64" i="79"/>
  <c r="AB63" i="79" s="1"/>
  <c r="S64" i="79"/>
  <c r="R64" i="79"/>
  <c r="H64" i="79"/>
  <c r="G64" i="79"/>
  <c r="AJ64" i="79" s="1"/>
  <c r="AN64" i="79" s="1"/>
  <c r="AA63" i="79"/>
  <c r="Z63" i="79"/>
  <c r="Q63" i="79"/>
  <c r="P63" i="79"/>
  <c r="F63" i="79"/>
  <c r="E63" i="79"/>
  <c r="AC60" i="79"/>
  <c r="AB60" i="79"/>
  <c r="S60" i="79"/>
  <c r="R60" i="79"/>
  <c r="H60" i="79"/>
  <c r="G60" i="79"/>
  <c r="AC59" i="79"/>
  <c r="AB59" i="79"/>
  <c r="AD59" i="79" s="1"/>
  <c r="S59" i="79"/>
  <c r="R59" i="79"/>
  <c r="T59" i="79" s="1"/>
  <c r="H59" i="79"/>
  <c r="G59" i="79"/>
  <c r="AC58" i="79"/>
  <c r="AB58" i="79"/>
  <c r="AD58" i="79" s="1"/>
  <c r="S58" i="79"/>
  <c r="R58" i="79"/>
  <c r="H58" i="79"/>
  <c r="G58" i="79"/>
  <c r="AA57" i="79"/>
  <c r="Z57" i="79"/>
  <c r="Q57" i="79"/>
  <c r="P57" i="79"/>
  <c r="F57" i="79"/>
  <c r="E57" i="79"/>
  <c r="AC56" i="79"/>
  <c r="AB56" i="79"/>
  <c r="S56" i="79"/>
  <c r="R56" i="79"/>
  <c r="H56" i="79"/>
  <c r="G56" i="79"/>
  <c r="I56" i="79" s="1"/>
  <c r="AC55" i="79"/>
  <c r="AB55" i="79"/>
  <c r="S55" i="79"/>
  <c r="R55" i="79"/>
  <c r="T55" i="79" s="1"/>
  <c r="H55" i="79"/>
  <c r="AK55" i="79" s="1"/>
  <c r="AP55" i="79" s="1"/>
  <c r="G55" i="79"/>
  <c r="AC54" i="79"/>
  <c r="AB54" i="79"/>
  <c r="AB53" i="79" s="1"/>
  <c r="S54" i="79"/>
  <c r="AK54" i="79" s="1"/>
  <c r="AP54" i="79" s="1"/>
  <c r="R54" i="79"/>
  <c r="H54" i="79"/>
  <c r="G54" i="79"/>
  <c r="I54" i="79" s="1"/>
  <c r="AA53" i="79"/>
  <c r="Z53" i="79"/>
  <c r="R53" i="79"/>
  <c r="Q53" i="79"/>
  <c r="P53" i="79"/>
  <c r="F53" i="79"/>
  <c r="E53" i="79"/>
  <c r="AC51" i="79"/>
  <c r="AB51" i="79"/>
  <c r="S51" i="79"/>
  <c r="R51" i="79"/>
  <c r="H51" i="79"/>
  <c r="G51" i="79"/>
  <c r="AC50" i="79"/>
  <c r="AB50" i="79"/>
  <c r="S50" i="79"/>
  <c r="R50" i="79"/>
  <c r="H50" i="79"/>
  <c r="G50" i="79"/>
  <c r="AC49" i="79"/>
  <c r="AB49" i="79"/>
  <c r="S49" i="79"/>
  <c r="R49" i="79"/>
  <c r="H49" i="79"/>
  <c r="G49" i="79"/>
  <c r="AA48" i="79"/>
  <c r="Z48" i="79"/>
  <c r="Q48" i="79"/>
  <c r="P48" i="79"/>
  <c r="F48" i="79"/>
  <c r="E48" i="79"/>
  <c r="AC47" i="79"/>
  <c r="AB47" i="79"/>
  <c r="S47" i="79"/>
  <c r="R47" i="79"/>
  <c r="H47" i="79"/>
  <c r="G47" i="79"/>
  <c r="AC46" i="79"/>
  <c r="AB46" i="79"/>
  <c r="S46" i="79"/>
  <c r="R46" i="79"/>
  <c r="H46" i="79"/>
  <c r="G46" i="79"/>
  <c r="AC45" i="79"/>
  <c r="AB45" i="79"/>
  <c r="S45" i="79"/>
  <c r="R45" i="79"/>
  <c r="H45" i="79"/>
  <c r="G45" i="79"/>
  <c r="AA44" i="79"/>
  <c r="Z44" i="79"/>
  <c r="Q44" i="79"/>
  <c r="P44" i="79"/>
  <c r="G44" i="79"/>
  <c r="F44" i="79"/>
  <c r="E44" i="79"/>
  <c r="AC40" i="79"/>
  <c r="AB40" i="79"/>
  <c r="AD40" i="79" s="1"/>
  <c r="S40" i="79"/>
  <c r="R40" i="79"/>
  <c r="H40" i="79"/>
  <c r="G40" i="79"/>
  <c r="AJ40" i="79" s="1"/>
  <c r="AN40" i="79" s="1"/>
  <c r="AC39" i="79"/>
  <c r="AB39" i="79"/>
  <c r="S39" i="79"/>
  <c r="R39" i="79"/>
  <c r="H39" i="79"/>
  <c r="G39" i="79"/>
  <c r="AC38" i="79"/>
  <c r="AB38" i="79"/>
  <c r="AD38" i="79" s="1"/>
  <c r="S38" i="79"/>
  <c r="R38" i="79"/>
  <c r="H38" i="79"/>
  <c r="G38" i="79"/>
  <c r="AC37" i="79"/>
  <c r="AB37" i="79"/>
  <c r="S37" i="79"/>
  <c r="R37" i="79"/>
  <c r="T37" i="79" s="1"/>
  <c r="H37" i="79"/>
  <c r="AK37" i="79" s="1"/>
  <c r="AP37" i="79" s="1"/>
  <c r="G37" i="79"/>
  <c r="AC36" i="79"/>
  <c r="AB36" i="79"/>
  <c r="AD36" i="79" s="1"/>
  <c r="S36" i="79"/>
  <c r="R36" i="79"/>
  <c r="H36" i="79"/>
  <c r="G36" i="79"/>
  <c r="AC35" i="79"/>
  <c r="AD35" i="79" s="1"/>
  <c r="AB35" i="79"/>
  <c r="S35" i="79"/>
  <c r="R35" i="79"/>
  <c r="H35" i="79"/>
  <c r="G35" i="79"/>
  <c r="AA34" i="79"/>
  <c r="Z34" i="79"/>
  <c r="Q34" i="79"/>
  <c r="P34" i="79"/>
  <c r="F34" i="79"/>
  <c r="E34" i="79"/>
  <c r="AC33" i="79"/>
  <c r="AB33" i="79"/>
  <c r="S33" i="79"/>
  <c r="R33" i="79"/>
  <c r="T33" i="79" s="1"/>
  <c r="H33" i="79"/>
  <c r="G33" i="79"/>
  <c r="AC32" i="79"/>
  <c r="AB32" i="79"/>
  <c r="S32" i="79"/>
  <c r="R32" i="79"/>
  <c r="H32" i="79"/>
  <c r="G32" i="79"/>
  <c r="AC31" i="79"/>
  <c r="AB31" i="79"/>
  <c r="S31" i="79"/>
  <c r="R31" i="79"/>
  <c r="T31" i="79" s="1"/>
  <c r="H31" i="79"/>
  <c r="G31" i="79"/>
  <c r="AC30" i="79"/>
  <c r="AB30" i="79"/>
  <c r="S30" i="79"/>
  <c r="R30" i="79"/>
  <c r="H30" i="79"/>
  <c r="G30" i="79"/>
  <c r="I30" i="79" s="1"/>
  <c r="AC29" i="79"/>
  <c r="AB29" i="79"/>
  <c r="S29" i="79"/>
  <c r="R29" i="79"/>
  <c r="T29" i="79" s="1"/>
  <c r="H29" i="79"/>
  <c r="G29" i="79"/>
  <c r="S28" i="79"/>
  <c r="R28" i="79"/>
  <c r="T28" i="79" s="1"/>
  <c r="H28" i="79"/>
  <c r="G28" i="79"/>
  <c r="AA27" i="79"/>
  <c r="Z27" i="79"/>
  <c r="Z26" i="79" s="1"/>
  <c r="Q27" i="79"/>
  <c r="P27" i="79"/>
  <c r="P26" i="79" s="1"/>
  <c r="F27" i="79"/>
  <c r="F26" i="79" s="1"/>
  <c r="E27" i="79"/>
  <c r="E26" i="79" s="1"/>
  <c r="AC25" i="79"/>
  <c r="AB25" i="79"/>
  <c r="S25" i="79"/>
  <c r="R25" i="79"/>
  <c r="T25" i="79" s="1"/>
  <c r="H25" i="79"/>
  <c r="G25" i="79"/>
  <c r="AC24" i="79"/>
  <c r="AB24" i="79"/>
  <c r="S24" i="79"/>
  <c r="R24" i="79"/>
  <c r="H24" i="79"/>
  <c r="G24" i="79"/>
  <c r="I24" i="79" s="1"/>
  <c r="AC23" i="79"/>
  <c r="AB23" i="79"/>
  <c r="S23" i="79"/>
  <c r="R23" i="79"/>
  <c r="T23" i="79" s="1"/>
  <c r="H23" i="79"/>
  <c r="G23" i="79"/>
  <c r="AC22" i="79"/>
  <c r="AB22" i="79"/>
  <c r="S22" i="79"/>
  <c r="R22" i="79"/>
  <c r="H22" i="79"/>
  <c r="G22" i="79"/>
  <c r="AC21" i="79"/>
  <c r="AB21" i="79"/>
  <c r="S21" i="79"/>
  <c r="R21" i="79"/>
  <c r="H21" i="79"/>
  <c r="G21" i="79"/>
  <c r="AC20" i="79"/>
  <c r="AB20" i="79"/>
  <c r="S20" i="79"/>
  <c r="R20" i="79"/>
  <c r="H20" i="79"/>
  <c r="G20" i="79"/>
  <c r="AA19" i="79"/>
  <c r="Z19" i="79"/>
  <c r="Q19" i="79"/>
  <c r="P19" i="79"/>
  <c r="F19" i="79"/>
  <c r="E19" i="79"/>
  <c r="AC18" i="79"/>
  <c r="AB18" i="79"/>
  <c r="S18" i="79"/>
  <c r="R18" i="79"/>
  <c r="H18" i="79"/>
  <c r="G18" i="79"/>
  <c r="AC17" i="79"/>
  <c r="AB17" i="79"/>
  <c r="S17" i="79"/>
  <c r="R17" i="79"/>
  <c r="H17" i="79"/>
  <c r="G17" i="79"/>
  <c r="AC16" i="79"/>
  <c r="AB16" i="79"/>
  <c r="S16" i="79"/>
  <c r="R16" i="79"/>
  <c r="H16" i="79"/>
  <c r="G16" i="79"/>
  <c r="AC15" i="79"/>
  <c r="AB15" i="79"/>
  <c r="S15" i="79"/>
  <c r="R15" i="79"/>
  <c r="H15" i="79"/>
  <c r="G15" i="79"/>
  <c r="AC14" i="79"/>
  <c r="AB14" i="79"/>
  <c r="S14" i="79"/>
  <c r="R14" i="79"/>
  <c r="H14" i="79"/>
  <c r="G14" i="79"/>
  <c r="AD13" i="79"/>
  <c r="S13" i="79"/>
  <c r="R13" i="79"/>
  <c r="T13" i="79" s="1"/>
  <c r="H13" i="79"/>
  <c r="G13" i="79"/>
  <c r="AA12" i="79"/>
  <c r="Z12" i="79"/>
  <c r="Q12" i="79"/>
  <c r="P12" i="79"/>
  <c r="F12" i="79"/>
  <c r="E12" i="79"/>
  <c r="Q78" i="78"/>
  <c r="M78" i="78"/>
  <c r="L78" i="78"/>
  <c r="H78" i="78"/>
  <c r="G78" i="78"/>
  <c r="Q77" i="78"/>
  <c r="M77" i="78"/>
  <c r="L77" i="78"/>
  <c r="H77" i="78"/>
  <c r="G77" i="78"/>
  <c r="Q76" i="78"/>
  <c r="M76" i="78"/>
  <c r="L76" i="78"/>
  <c r="H76" i="78"/>
  <c r="G76" i="78"/>
  <c r="P75" i="78"/>
  <c r="O75" i="78"/>
  <c r="K75" i="78"/>
  <c r="J75" i="78"/>
  <c r="F75" i="78"/>
  <c r="E75" i="78"/>
  <c r="Q74" i="78"/>
  <c r="M74" i="78"/>
  <c r="L74" i="78"/>
  <c r="H74" i="78"/>
  <c r="G74" i="78"/>
  <c r="Q73" i="78"/>
  <c r="M73" i="78"/>
  <c r="L73" i="78"/>
  <c r="H73" i="78"/>
  <c r="G73" i="78"/>
  <c r="Q72" i="78"/>
  <c r="M72" i="78"/>
  <c r="L72" i="78"/>
  <c r="H72" i="78"/>
  <c r="G72" i="78"/>
  <c r="P71" i="78"/>
  <c r="O71" i="78"/>
  <c r="K71" i="78"/>
  <c r="J71" i="78"/>
  <c r="F71" i="78"/>
  <c r="E71" i="78"/>
  <c r="Q69" i="78"/>
  <c r="M69" i="78"/>
  <c r="L69" i="78"/>
  <c r="H69" i="78"/>
  <c r="G69" i="78"/>
  <c r="Q68" i="78"/>
  <c r="M68" i="78"/>
  <c r="L68" i="78"/>
  <c r="H68" i="78"/>
  <c r="G68" i="78"/>
  <c r="Q67" i="78"/>
  <c r="M67" i="78"/>
  <c r="L67" i="78"/>
  <c r="H67" i="78"/>
  <c r="G67" i="78"/>
  <c r="P66" i="78"/>
  <c r="O66" i="78"/>
  <c r="K66" i="78"/>
  <c r="J66" i="78"/>
  <c r="F66" i="78"/>
  <c r="E66" i="78"/>
  <c r="R65" i="78"/>
  <c r="Q65" i="78"/>
  <c r="M65" i="78"/>
  <c r="L65" i="78"/>
  <c r="H65" i="78"/>
  <c r="G65" i="78"/>
  <c r="Q64" i="78"/>
  <c r="M64" i="78"/>
  <c r="L64" i="78"/>
  <c r="H64" i="78"/>
  <c r="G64" i="78"/>
  <c r="Q63" i="78"/>
  <c r="M63" i="78"/>
  <c r="L63" i="78"/>
  <c r="H63" i="78"/>
  <c r="G63" i="78"/>
  <c r="P62" i="78"/>
  <c r="O62" i="78"/>
  <c r="K62" i="78"/>
  <c r="J62" i="78"/>
  <c r="F62" i="78"/>
  <c r="E62" i="78"/>
  <c r="R58" i="78"/>
  <c r="Q58" i="78"/>
  <c r="M58" i="78"/>
  <c r="L58" i="78"/>
  <c r="H58" i="78"/>
  <c r="G58" i="78"/>
  <c r="R57" i="78"/>
  <c r="Q57" i="78"/>
  <c r="M57" i="78"/>
  <c r="L57" i="78"/>
  <c r="H57" i="78"/>
  <c r="G57" i="78"/>
  <c r="P56" i="78"/>
  <c r="O56" i="78"/>
  <c r="K56" i="78"/>
  <c r="J56" i="78"/>
  <c r="F56" i="78"/>
  <c r="E56" i="78"/>
  <c r="R54" i="78"/>
  <c r="Q54" i="78"/>
  <c r="M54" i="78"/>
  <c r="L54" i="78"/>
  <c r="H54" i="78"/>
  <c r="G54" i="78"/>
  <c r="R53" i="78"/>
  <c r="Q53" i="78"/>
  <c r="M53" i="78"/>
  <c r="L53" i="78"/>
  <c r="H53" i="78"/>
  <c r="G53" i="78"/>
  <c r="P52" i="78"/>
  <c r="O52" i="78"/>
  <c r="K52" i="78"/>
  <c r="J52" i="78"/>
  <c r="F52" i="78"/>
  <c r="E52" i="78"/>
  <c r="R49" i="78"/>
  <c r="Q49" i="78"/>
  <c r="M49" i="78"/>
  <c r="L49" i="78"/>
  <c r="H49" i="78"/>
  <c r="G49" i="78"/>
  <c r="R48" i="78"/>
  <c r="Q48" i="78"/>
  <c r="M48" i="78"/>
  <c r="L48" i="78"/>
  <c r="H48" i="78"/>
  <c r="G48" i="78"/>
  <c r="P47" i="78"/>
  <c r="O47" i="78"/>
  <c r="K47" i="78"/>
  <c r="J47" i="78"/>
  <c r="F47" i="78"/>
  <c r="E47" i="78"/>
  <c r="R45" i="78"/>
  <c r="Q45" i="78"/>
  <c r="M45" i="78"/>
  <c r="L45" i="78"/>
  <c r="H45" i="78"/>
  <c r="G45" i="78"/>
  <c r="R44" i="78"/>
  <c r="Q44" i="78"/>
  <c r="M44" i="78"/>
  <c r="L44" i="78"/>
  <c r="H44" i="78"/>
  <c r="G44" i="78"/>
  <c r="P43" i="78"/>
  <c r="O43" i="78"/>
  <c r="K43" i="78"/>
  <c r="J43" i="78"/>
  <c r="F43" i="78"/>
  <c r="E43" i="78"/>
  <c r="R39" i="78"/>
  <c r="Q39" i="78"/>
  <c r="M39" i="78"/>
  <c r="L39" i="78"/>
  <c r="H39" i="78"/>
  <c r="G39" i="78"/>
  <c r="R38" i="78"/>
  <c r="Q38" i="78"/>
  <c r="M38" i="78"/>
  <c r="L38" i="78"/>
  <c r="H38" i="78"/>
  <c r="G38" i="78"/>
  <c r="R37" i="78"/>
  <c r="Q37" i="78"/>
  <c r="M37" i="78"/>
  <c r="L37" i="78"/>
  <c r="H37" i="78"/>
  <c r="G37" i="78"/>
  <c r="R36" i="78"/>
  <c r="Q36" i="78"/>
  <c r="M36" i="78"/>
  <c r="L36" i="78"/>
  <c r="H36" i="78"/>
  <c r="G36" i="78"/>
  <c r="M35" i="78"/>
  <c r="L35" i="78"/>
  <c r="H35" i="78"/>
  <c r="G35" i="78"/>
  <c r="M34" i="78"/>
  <c r="L34" i="78"/>
  <c r="H34" i="78"/>
  <c r="G34" i="78"/>
  <c r="P33" i="78"/>
  <c r="O33" i="78"/>
  <c r="K33" i="78"/>
  <c r="J33" i="78"/>
  <c r="F33" i="78"/>
  <c r="E33" i="78"/>
  <c r="R32" i="78"/>
  <c r="Q32" i="78"/>
  <c r="M32" i="78"/>
  <c r="L32" i="78"/>
  <c r="H32" i="78"/>
  <c r="G32" i="78"/>
  <c r="R31" i="78"/>
  <c r="Q31" i="78"/>
  <c r="M31" i="78"/>
  <c r="L31" i="78"/>
  <c r="H31" i="78"/>
  <c r="G31" i="78"/>
  <c r="R30" i="78"/>
  <c r="Q30" i="78"/>
  <c r="M30" i="78"/>
  <c r="L30" i="78"/>
  <c r="H30" i="78"/>
  <c r="G30" i="78"/>
  <c r="R29" i="78"/>
  <c r="Q29" i="78"/>
  <c r="M29" i="78"/>
  <c r="L29" i="78"/>
  <c r="H29" i="78"/>
  <c r="G29" i="78"/>
  <c r="R28" i="78"/>
  <c r="M28" i="78"/>
  <c r="L28" i="78"/>
  <c r="H28" i="78"/>
  <c r="G28" i="78"/>
  <c r="R27" i="78"/>
  <c r="M27" i="78"/>
  <c r="L27" i="78"/>
  <c r="H27" i="78"/>
  <c r="G27" i="78"/>
  <c r="P26" i="78"/>
  <c r="O26" i="78"/>
  <c r="K26" i="78"/>
  <c r="J26" i="78"/>
  <c r="F26" i="78"/>
  <c r="E26" i="78"/>
  <c r="R24" i="78"/>
  <c r="Q24" i="78"/>
  <c r="M24" i="78"/>
  <c r="L24" i="78"/>
  <c r="H24" i="78"/>
  <c r="G24" i="78"/>
  <c r="R23" i="78"/>
  <c r="Q23" i="78"/>
  <c r="M23" i="78"/>
  <c r="L23" i="78"/>
  <c r="H23" i="78"/>
  <c r="G23" i="78"/>
  <c r="R22" i="78"/>
  <c r="Q22" i="78"/>
  <c r="M22" i="78"/>
  <c r="L22" i="78"/>
  <c r="H22" i="78"/>
  <c r="G22" i="78"/>
  <c r="R21" i="78"/>
  <c r="Q21" i="78"/>
  <c r="M21" i="78"/>
  <c r="L21" i="78"/>
  <c r="H21" i="78"/>
  <c r="G21" i="78"/>
  <c r="M20" i="78"/>
  <c r="L20" i="78"/>
  <c r="H20" i="78"/>
  <c r="G20" i="78"/>
  <c r="M19" i="78"/>
  <c r="L19" i="78"/>
  <c r="H19" i="78"/>
  <c r="G19" i="78"/>
  <c r="P18" i="78"/>
  <c r="O18" i="78"/>
  <c r="K18" i="78"/>
  <c r="J18" i="78"/>
  <c r="F18" i="78"/>
  <c r="E18" i="78"/>
  <c r="R17" i="78"/>
  <c r="Q17" i="78"/>
  <c r="M17" i="78"/>
  <c r="L17" i="78"/>
  <c r="H17" i="78"/>
  <c r="G17" i="78"/>
  <c r="R16" i="78"/>
  <c r="Q16" i="78"/>
  <c r="M16" i="78"/>
  <c r="L16" i="78"/>
  <c r="H16" i="78"/>
  <c r="G16" i="78"/>
  <c r="R15" i="78"/>
  <c r="Q15" i="78"/>
  <c r="M15" i="78"/>
  <c r="L15" i="78"/>
  <c r="H15" i="78"/>
  <c r="G15" i="78"/>
  <c r="R14" i="78"/>
  <c r="Q14" i="78"/>
  <c r="M14" i="78"/>
  <c r="L14" i="78"/>
  <c r="H14" i="78"/>
  <c r="G14" i="78"/>
  <c r="M13" i="78"/>
  <c r="L13" i="78"/>
  <c r="H13" i="78"/>
  <c r="G13" i="78"/>
  <c r="M12" i="78"/>
  <c r="L12" i="78"/>
  <c r="H12" i="78"/>
  <c r="G12" i="78"/>
  <c r="P11" i="78"/>
  <c r="O11" i="78"/>
  <c r="K11" i="78"/>
  <c r="J11" i="78"/>
  <c r="F11" i="78"/>
  <c r="E11" i="78"/>
  <c r="R78" i="56"/>
  <c r="Q78" i="56"/>
  <c r="S78" i="56" s="1"/>
  <c r="M78" i="56"/>
  <c r="L78" i="56"/>
  <c r="H78" i="56"/>
  <c r="G78" i="56"/>
  <c r="T78" i="56" s="1"/>
  <c r="R77" i="56"/>
  <c r="R75" i="56" s="1"/>
  <c r="Q77" i="56"/>
  <c r="M77" i="56"/>
  <c r="L77" i="56"/>
  <c r="N77" i="56" s="1"/>
  <c r="H77" i="56"/>
  <c r="I77" i="56" s="1"/>
  <c r="G77" i="56"/>
  <c r="R76" i="56"/>
  <c r="Q76" i="56"/>
  <c r="M76" i="56"/>
  <c r="M75" i="56" s="1"/>
  <c r="L76" i="56"/>
  <c r="H76" i="56"/>
  <c r="G76" i="56"/>
  <c r="T76" i="56" s="1"/>
  <c r="P75" i="56"/>
  <c r="O75" i="56"/>
  <c r="K75" i="56"/>
  <c r="J75" i="56"/>
  <c r="F75" i="56"/>
  <c r="E75" i="56"/>
  <c r="R74" i="56"/>
  <c r="Q74" i="56"/>
  <c r="M74" i="56"/>
  <c r="L74" i="56"/>
  <c r="H74" i="56"/>
  <c r="U74" i="56" s="1"/>
  <c r="G74" i="56"/>
  <c r="R73" i="56"/>
  <c r="Q73" i="56"/>
  <c r="M73" i="56"/>
  <c r="L73" i="56"/>
  <c r="H73" i="56"/>
  <c r="G73" i="56"/>
  <c r="R72" i="56"/>
  <c r="S72" i="56" s="1"/>
  <c r="Q72" i="56"/>
  <c r="M72" i="56"/>
  <c r="L72" i="56"/>
  <c r="N72" i="56" s="1"/>
  <c r="H72" i="56"/>
  <c r="H71" i="56" s="1"/>
  <c r="G72" i="56"/>
  <c r="P71" i="56"/>
  <c r="O71" i="56"/>
  <c r="K71" i="56"/>
  <c r="J71" i="56"/>
  <c r="F71" i="56"/>
  <c r="E71" i="56"/>
  <c r="R69" i="56"/>
  <c r="Q69" i="56"/>
  <c r="M69" i="56"/>
  <c r="L69" i="56"/>
  <c r="H69" i="56"/>
  <c r="G69" i="56"/>
  <c r="R68" i="56"/>
  <c r="Q68" i="56"/>
  <c r="M68" i="56"/>
  <c r="U68" i="56" s="1"/>
  <c r="L68" i="56"/>
  <c r="H68" i="56"/>
  <c r="G68" i="56"/>
  <c r="R67" i="56"/>
  <c r="R66" i="56" s="1"/>
  <c r="Q67" i="56"/>
  <c r="M67" i="56"/>
  <c r="L67" i="56"/>
  <c r="H67" i="56"/>
  <c r="U67" i="56" s="1"/>
  <c r="G67" i="56"/>
  <c r="P66" i="56"/>
  <c r="O66" i="56"/>
  <c r="K66" i="56"/>
  <c r="J66" i="56"/>
  <c r="F66" i="56"/>
  <c r="E66" i="56"/>
  <c r="R65" i="56"/>
  <c r="Q65" i="56"/>
  <c r="S65" i="56" s="1"/>
  <c r="M65" i="56"/>
  <c r="L65" i="56"/>
  <c r="H65" i="56"/>
  <c r="G65" i="56"/>
  <c r="R64" i="56"/>
  <c r="Q64" i="56"/>
  <c r="M64" i="56"/>
  <c r="L64" i="56"/>
  <c r="N64" i="56" s="1"/>
  <c r="H64" i="56"/>
  <c r="U64" i="56" s="1"/>
  <c r="G64" i="56"/>
  <c r="R63" i="56"/>
  <c r="Q63" i="56"/>
  <c r="S63" i="56" s="1"/>
  <c r="M63" i="56"/>
  <c r="M62" i="56" s="1"/>
  <c r="L63" i="56"/>
  <c r="H63" i="56"/>
  <c r="G63" i="56"/>
  <c r="G62" i="56" s="1"/>
  <c r="P62" i="56"/>
  <c r="O62" i="56"/>
  <c r="K62" i="56"/>
  <c r="J62" i="56"/>
  <c r="H62" i="56"/>
  <c r="F62" i="56"/>
  <c r="E62" i="56"/>
  <c r="J61" i="56"/>
  <c r="I68" i="81" l="1"/>
  <c r="H66" i="56"/>
  <c r="H56" i="78"/>
  <c r="AD16" i="79"/>
  <c r="AK18" i="79"/>
  <c r="AP18" i="79" s="1"/>
  <c r="AK20" i="79"/>
  <c r="AP20" i="79" s="1"/>
  <c r="AC19" i="79"/>
  <c r="T21" i="79"/>
  <c r="AK22" i="79"/>
  <c r="AP22" i="79" s="1"/>
  <c r="AK29" i="79"/>
  <c r="AP29" i="79" s="1"/>
  <c r="AK30" i="79"/>
  <c r="AP30" i="79" s="1"/>
  <c r="G53" i="79"/>
  <c r="AJ58" i="79"/>
  <c r="AN58" i="79" s="1"/>
  <c r="AC67" i="79"/>
  <c r="T69" i="79"/>
  <c r="AK70" i="79"/>
  <c r="AP70" i="79" s="1"/>
  <c r="H76" i="79"/>
  <c r="AJ79" i="79"/>
  <c r="O10" i="80"/>
  <c r="O9" i="80" s="1"/>
  <c r="O7" i="80" s="1"/>
  <c r="T15" i="80"/>
  <c r="U22" i="80"/>
  <c r="M26" i="80"/>
  <c r="U34" i="80"/>
  <c r="U39" i="80"/>
  <c r="S39" i="80"/>
  <c r="Q43" i="80"/>
  <c r="R43" i="80"/>
  <c r="N46" i="80"/>
  <c r="T59" i="80"/>
  <c r="H75" i="80"/>
  <c r="H70" i="80" s="1"/>
  <c r="T12" i="81"/>
  <c r="M26" i="81"/>
  <c r="U32" i="81"/>
  <c r="H43" i="81"/>
  <c r="T57" i="81"/>
  <c r="Q56" i="81"/>
  <c r="Q62" i="81"/>
  <c r="T65" i="81"/>
  <c r="G71" i="81"/>
  <c r="Q71" i="81"/>
  <c r="V46" i="78"/>
  <c r="O61" i="56"/>
  <c r="T64" i="56"/>
  <c r="S64" i="56"/>
  <c r="N65" i="56"/>
  <c r="I67" i="56"/>
  <c r="S67" i="56"/>
  <c r="N68" i="56"/>
  <c r="I69" i="56"/>
  <c r="G71" i="56"/>
  <c r="G70" i="56" s="1"/>
  <c r="N73" i="56"/>
  <c r="S74" i="56"/>
  <c r="G75" i="56"/>
  <c r="N34" i="78"/>
  <c r="I37" i="78"/>
  <c r="N48" i="78"/>
  <c r="S49" i="78"/>
  <c r="N78" i="78"/>
  <c r="AJ15" i="79"/>
  <c r="AN15" i="79" s="1"/>
  <c r="T18" i="79"/>
  <c r="AD21" i="79"/>
  <c r="T22" i="79"/>
  <c r="I23" i="79"/>
  <c r="I28" i="79"/>
  <c r="I29" i="79"/>
  <c r="T30" i="79"/>
  <c r="I31" i="79"/>
  <c r="G34" i="79"/>
  <c r="I51" i="79"/>
  <c r="AC57" i="79"/>
  <c r="AD60" i="79"/>
  <c r="S63" i="79"/>
  <c r="AK65" i="79"/>
  <c r="AP65" i="79" s="1"/>
  <c r="AD65" i="79"/>
  <c r="S72" i="79"/>
  <c r="AK74" i="79"/>
  <c r="AP74" i="79" s="1"/>
  <c r="T75" i="79"/>
  <c r="T77" i="79"/>
  <c r="U14" i="80"/>
  <c r="U21" i="80"/>
  <c r="N22" i="80"/>
  <c r="U28" i="80"/>
  <c r="I30" i="80"/>
  <c r="N34" i="80"/>
  <c r="N35" i="80"/>
  <c r="T38" i="80"/>
  <c r="S38" i="80"/>
  <c r="N39" i="80"/>
  <c r="R47" i="80"/>
  <c r="M52" i="80"/>
  <c r="U54" i="80"/>
  <c r="R52" i="80"/>
  <c r="N57" i="80"/>
  <c r="S57" i="80"/>
  <c r="H56" i="80"/>
  <c r="R56" i="80"/>
  <c r="M62" i="80"/>
  <c r="M61" i="80" s="1"/>
  <c r="M60" i="80" s="1"/>
  <c r="E70" i="80"/>
  <c r="M71" i="80"/>
  <c r="M70" i="80" s="1"/>
  <c r="U12" i="81"/>
  <c r="I19" i="81"/>
  <c r="I28" i="81"/>
  <c r="N30" i="81"/>
  <c r="N32" i="81"/>
  <c r="T35" i="81"/>
  <c r="I46" i="81"/>
  <c r="S46" i="81"/>
  <c r="G47" i="81"/>
  <c r="N53" i="81"/>
  <c r="G52" i="81"/>
  <c r="R52" i="81"/>
  <c r="U63" i="81"/>
  <c r="S63" i="81"/>
  <c r="U67" i="81"/>
  <c r="S72" i="81"/>
  <c r="U74" i="81"/>
  <c r="I78" i="81"/>
  <c r="T45" i="79"/>
  <c r="AD46" i="79"/>
  <c r="AD50" i="79"/>
  <c r="T51" i="79"/>
  <c r="T56" i="79"/>
  <c r="AD64" i="79"/>
  <c r="T65" i="79"/>
  <c r="AD66" i="79"/>
  <c r="I73" i="79"/>
  <c r="AD73" i="79"/>
  <c r="T74" i="79"/>
  <c r="I75" i="79"/>
  <c r="N14" i="80"/>
  <c r="I21" i="80"/>
  <c r="N27" i="80"/>
  <c r="N44" i="80"/>
  <c r="N43" i="80" s="1"/>
  <c r="I45" i="80"/>
  <c r="I48" i="80"/>
  <c r="N49" i="80"/>
  <c r="S50" i="80"/>
  <c r="N54" i="80"/>
  <c r="I55" i="80"/>
  <c r="S58" i="80"/>
  <c r="Q66" i="80"/>
  <c r="I74" i="80"/>
  <c r="Q71" i="80"/>
  <c r="N17" i="81"/>
  <c r="I22" i="81"/>
  <c r="N24" i="81"/>
  <c r="N27" i="81"/>
  <c r="AK51" i="79"/>
  <c r="AP51" i="79" s="1"/>
  <c r="H53" i="79"/>
  <c r="S53" i="79"/>
  <c r="I55" i="79"/>
  <c r="I53" i="79" s="1"/>
  <c r="AD63" i="79"/>
  <c r="H72" i="79"/>
  <c r="AR78" i="79"/>
  <c r="AD57" i="79"/>
  <c r="AK21" i="79"/>
  <c r="AP21" i="79" s="1"/>
  <c r="I33" i="79"/>
  <c r="S34" i="79"/>
  <c r="AK38" i="79"/>
  <c r="AP38" i="79" s="1"/>
  <c r="AB44" i="79"/>
  <c r="S44" i="79"/>
  <c r="AK46" i="79"/>
  <c r="AP46" i="79" s="1"/>
  <c r="S48" i="79"/>
  <c r="G63" i="79"/>
  <c r="AK64" i="79"/>
  <c r="AP64" i="79" s="1"/>
  <c r="AQ64" i="79" s="1"/>
  <c r="AC63" i="79"/>
  <c r="AJ66" i="79"/>
  <c r="AN66" i="79" s="1"/>
  <c r="AR66" i="79" s="1"/>
  <c r="AK69" i="79"/>
  <c r="AP69" i="79" s="1"/>
  <c r="AD69" i="79"/>
  <c r="T70" i="79"/>
  <c r="AS70" i="79" s="1"/>
  <c r="AK75" i="79"/>
  <c r="AP75" i="79" s="1"/>
  <c r="AS75" i="79" s="1"/>
  <c r="AR77" i="79"/>
  <c r="AJ18" i="79"/>
  <c r="AN18" i="79" s="1"/>
  <c r="AD18" i="79"/>
  <c r="AS18" i="79" s="1"/>
  <c r="I20" i="79"/>
  <c r="AK25" i="79"/>
  <c r="AP25" i="79" s="1"/>
  <c r="AK28" i="79"/>
  <c r="AP28" i="79" s="1"/>
  <c r="AC27" i="79"/>
  <c r="AK33" i="79"/>
  <c r="AP33" i="79" s="1"/>
  <c r="AJ37" i="79"/>
  <c r="AN37" i="79" s="1"/>
  <c r="AR37" i="79" s="1"/>
  <c r="AT37" i="79" s="1"/>
  <c r="AD37" i="79"/>
  <c r="T38" i="79"/>
  <c r="AD39" i="79"/>
  <c r="I45" i="79"/>
  <c r="AD45" i="79"/>
  <c r="T46" i="79"/>
  <c r="AD47" i="79"/>
  <c r="AD49" i="79"/>
  <c r="T54" i="79"/>
  <c r="AK56" i="79"/>
  <c r="AP56" i="79" s="1"/>
  <c r="AB57" i="79"/>
  <c r="AK59" i="79"/>
  <c r="AP59" i="79" s="1"/>
  <c r="AS59" i="79" s="1"/>
  <c r="H63" i="79"/>
  <c r="I68" i="79"/>
  <c r="AB67" i="79"/>
  <c r="AB72" i="79"/>
  <c r="T73" i="79"/>
  <c r="AD74" i="79"/>
  <c r="AD72" i="79" s="1"/>
  <c r="E71" i="79"/>
  <c r="E43" i="79"/>
  <c r="Q26" i="79"/>
  <c r="P11" i="79"/>
  <c r="P10" i="79" s="1"/>
  <c r="P8" i="79" s="1"/>
  <c r="AA26" i="79"/>
  <c r="Z11" i="79"/>
  <c r="AS37" i="79"/>
  <c r="AP53" i="79"/>
  <c r="AS65" i="79"/>
  <c r="AR18" i="79"/>
  <c r="AQ18" i="79"/>
  <c r="AR40" i="79"/>
  <c r="AR64" i="79"/>
  <c r="AS21" i="79"/>
  <c r="AS69" i="79"/>
  <c r="AR58" i="79"/>
  <c r="AR15" i="79"/>
  <c r="R25" i="81"/>
  <c r="R10" i="80"/>
  <c r="S53" i="80"/>
  <c r="Q52" i="80"/>
  <c r="Q51" i="80" s="1"/>
  <c r="U64" i="80"/>
  <c r="H62" i="80"/>
  <c r="S12" i="81"/>
  <c r="Q11" i="81"/>
  <c r="Q10" i="81" s="1"/>
  <c r="U27" i="81"/>
  <c r="H26" i="81"/>
  <c r="H75" i="56"/>
  <c r="H70" i="56" s="1"/>
  <c r="G18" i="80"/>
  <c r="G10" i="80" s="1"/>
  <c r="M56" i="80"/>
  <c r="T58" i="80"/>
  <c r="G56" i="80"/>
  <c r="I67" i="80"/>
  <c r="G66" i="80"/>
  <c r="R10" i="81"/>
  <c r="R9" i="81" s="1"/>
  <c r="R7" i="81" s="1"/>
  <c r="H42" i="81"/>
  <c r="T63" i="56"/>
  <c r="S62" i="56"/>
  <c r="Q66" i="56"/>
  <c r="I68" i="56"/>
  <c r="N69" i="56"/>
  <c r="L71" i="56"/>
  <c r="R71" i="56"/>
  <c r="R70" i="56" s="1"/>
  <c r="M71" i="56"/>
  <c r="M70" i="56" s="1"/>
  <c r="S73" i="56"/>
  <c r="S71" i="56" s="1"/>
  <c r="N74" i="56"/>
  <c r="N71" i="56" s="1"/>
  <c r="I76" i="56"/>
  <c r="U13" i="80"/>
  <c r="U15" i="80"/>
  <c r="N19" i="80"/>
  <c r="I20" i="80"/>
  <c r="G26" i="80"/>
  <c r="S27" i="80"/>
  <c r="L26" i="80"/>
  <c r="U29" i="80"/>
  <c r="U30" i="80"/>
  <c r="N31" i="80"/>
  <c r="I32" i="80"/>
  <c r="E42" i="80"/>
  <c r="M43" i="80"/>
  <c r="M42" i="80" s="1"/>
  <c r="U45" i="80"/>
  <c r="H43" i="80"/>
  <c r="H42" i="80" s="1"/>
  <c r="S45" i="80"/>
  <c r="L52" i="80"/>
  <c r="N55" i="80"/>
  <c r="U67" i="80"/>
  <c r="H66" i="80"/>
  <c r="R66" i="80"/>
  <c r="R61" i="80" s="1"/>
  <c r="R60" i="80" s="1"/>
  <c r="N68" i="80"/>
  <c r="L66" i="80"/>
  <c r="N69" i="80"/>
  <c r="S74" i="80"/>
  <c r="J9" i="81"/>
  <c r="J7" i="81" s="1"/>
  <c r="G11" i="81"/>
  <c r="G10" i="81" s="1"/>
  <c r="O9" i="81"/>
  <c r="O7" i="81" s="1"/>
  <c r="U23" i="81"/>
  <c r="Q26" i="81"/>
  <c r="I44" i="81"/>
  <c r="I43" i="81" s="1"/>
  <c r="G43" i="81"/>
  <c r="G42" i="81" s="1"/>
  <c r="S44" i="81"/>
  <c r="S43" i="81" s="1"/>
  <c r="Q43" i="81"/>
  <c r="N45" i="81"/>
  <c r="L43" i="81"/>
  <c r="S48" i="81"/>
  <c r="Q47" i="81"/>
  <c r="I67" i="81"/>
  <c r="I66" i="81" s="1"/>
  <c r="R66" i="81"/>
  <c r="M66" i="81"/>
  <c r="G70" i="81"/>
  <c r="M75" i="81"/>
  <c r="S34" i="80"/>
  <c r="Q33" i="80"/>
  <c r="I53" i="80"/>
  <c r="G52" i="80"/>
  <c r="U57" i="81"/>
  <c r="V57" i="81" s="1"/>
  <c r="H56" i="81"/>
  <c r="Q71" i="56"/>
  <c r="J9" i="80"/>
  <c r="J7" i="80" s="1"/>
  <c r="R33" i="80"/>
  <c r="R25" i="80" s="1"/>
  <c r="R9" i="80" s="1"/>
  <c r="R7" i="80" s="1"/>
  <c r="G47" i="80"/>
  <c r="G42" i="80" s="1"/>
  <c r="U53" i="80"/>
  <c r="H52" i="80"/>
  <c r="H51" i="80" s="1"/>
  <c r="G75" i="80"/>
  <c r="G70" i="80" s="1"/>
  <c r="I29" i="81"/>
  <c r="L52" i="81"/>
  <c r="I54" i="81"/>
  <c r="S62" i="81"/>
  <c r="N68" i="81"/>
  <c r="L66" i="81"/>
  <c r="T77" i="81"/>
  <c r="I77" i="81"/>
  <c r="R62" i="56"/>
  <c r="R61" i="56" s="1"/>
  <c r="R60" i="56" s="1"/>
  <c r="U65" i="56"/>
  <c r="G66" i="56"/>
  <c r="G61" i="56" s="1"/>
  <c r="G60" i="56" s="1"/>
  <c r="L66" i="56"/>
  <c r="M66" i="56"/>
  <c r="U69" i="56"/>
  <c r="U66" i="56" s="1"/>
  <c r="O70" i="56"/>
  <c r="I72" i="56"/>
  <c r="U73" i="56"/>
  <c r="N76" i="56"/>
  <c r="S77" i="56"/>
  <c r="N78" i="56"/>
  <c r="T12" i="80"/>
  <c r="S12" i="80"/>
  <c r="T14" i="80"/>
  <c r="S14" i="80"/>
  <c r="T16" i="80"/>
  <c r="S16" i="80"/>
  <c r="U19" i="80"/>
  <c r="U20" i="80"/>
  <c r="N21" i="80"/>
  <c r="I22" i="80"/>
  <c r="I18" i="80" s="1"/>
  <c r="N23" i="80"/>
  <c r="I24" i="80"/>
  <c r="I29" i="80"/>
  <c r="S29" i="80"/>
  <c r="N30" i="80"/>
  <c r="U31" i="80"/>
  <c r="U32" i="80"/>
  <c r="H33" i="80"/>
  <c r="T37" i="80"/>
  <c r="S37" i="80"/>
  <c r="N38" i="80"/>
  <c r="L43" i="80"/>
  <c r="Q42" i="80"/>
  <c r="R51" i="80"/>
  <c r="S59" i="80"/>
  <c r="S56" i="80" s="1"/>
  <c r="J61" i="80"/>
  <c r="Q61" i="80"/>
  <c r="T64" i="80"/>
  <c r="G62" i="80"/>
  <c r="S64" i="80"/>
  <c r="N72" i="80"/>
  <c r="H11" i="81"/>
  <c r="N19" i="81"/>
  <c r="I20" i="81"/>
  <c r="L26" i="81"/>
  <c r="H33" i="81"/>
  <c r="S35" i="81"/>
  <c r="S33" i="81" s="1"/>
  <c r="N36" i="81"/>
  <c r="R42" i="81"/>
  <c r="N58" i="81"/>
  <c r="S59" i="81"/>
  <c r="N71" i="81"/>
  <c r="S31" i="80"/>
  <c r="U35" i="80"/>
  <c r="U38" i="80"/>
  <c r="O42" i="80"/>
  <c r="U44" i="80"/>
  <c r="I46" i="80"/>
  <c r="U48" i="80"/>
  <c r="U55" i="80"/>
  <c r="S55" i="80"/>
  <c r="T57" i="80"/>
  <c r="O61" i="80"/>
  <c r="T63" i="80"/>
  <c r="S63" i="80"/>
  <c r="N64" i="80"/>
  <c r="T65" i="80"/>
  <c r="S65" i="80"/>
  <c r="N67" i="80"/>
  <c r="U69" i="80"/>
  <c r="O70" i="80"/>
  <c r="I72" i="80"/>
  <c r="N74" i="80"/>
  <c r="N71" i="80" s="1"/>
  <c r="U76" i="80"/>
  <c r="T13" i="81"/>
  <c r="U16" i="81"/>
  <c r="S19" i="81"/>
  <c r="U22" i="81"/>
  <c r="N23" i="81"/>
  <c r="U28" i="81"/>
  <c r="N29" i="81"/>
  <c r="U31" i="81"/>
  <c r="T34" i="81"/>
  <c r="T39" i="81"/>
  <c r="N43" i="81"/>
  <c r="I50" i="81"/>
  <c r="U53" i="81"/>
  <c r="U55" i="81"/>
  <c r="T58" i="81"/>
  <c r="J61" i="81"/>
  <c r="N67" i="81"/>
  <c r="M71" i="81"/>
  <c r="U77" i="81"/>
  <c r="N48" i="80"/>
  <c r="I49" i="80"/>
  <c r="S49" i="80"/>
  <c r="N53" i="80"/>
  <c r="I54" i="80"/>
  <c r="I52" i="80" s="1"/>
  <c r="U57" i="80"/>
  <c r="U63" i="80"/>
  <c r="U65" i="80"/>
  <c r="U68" i="80"/>
  <c r="U72" i="80"/>
  <c r="S72" i="80"/>
  <c r="S71" i="80" s="1"/>
  <c r="N76" i="80"/>
  <c r="T77" i="80"/>
  <c r="S77" i="80"/>
  <c r="M11" i="81"/>
  <c r="M10" i="81" s="1"/>
  <c r="U13" i="81"/>
  <c r="T15" i="81"/>
  <c r="S15" i="81"/>
  <c r="N16" i="81"/>
  <c r="U19" i="81"/>
  <c r="N20" i="81"/>
  <c r="I21" i="81"/>
  <c r="S21" i="81"/>
  <c r="N22" i="81"/>
  <c r="U24" i="81"/>
  <c r="S24" i="81"/>
  <c r="E25" i="81"/>
  <c r="I27" i="81"/>
  <c r="N28" i="81"/>
  <c r="N26" i="81" s="1"/>
  <c r="U30" i="81"/>
  <c r="S30" i="81"/>
  <c r="N31" i="81"/>
  <c r="I32" i="81"/>
  <c r="S32" i="81"/>
  <c r="G33" i="81"/>
  <c r="G25" i="81" s="1"/>
  <c r="U36" i="81"/>
  <c r="U39" i="81"/>
  <c r="M43" i="81"/>
  <c r="M42" i="81" s="1"/>
  <c r="U45" i="81"/>
  <c r="U43" i="81" s="1"/>
  <c r="N48" i="81"/>
  <c r="T49" i="81"/>
  <c r="S49" i="81"/>
  <c r="N50" i="81"/>
  <c r="E51" i="81"/>
  <c r="E41" i="81" s="1"/>
  <c r="I55" i="81"/>
  <c r="M56" i="81"/>
  <c r="U58" i="81"/>
  <c r="R56" i="81"/>
  <c r="R51" i="81" s="1"/>
  <c r="N64" i="81"/>
  <c r="S68" i="81"/>
  <c r="N69" i="81"/>
  <c r="N66" i="81" s="1"/>
  <c r="I72" i="81"/>
  <c r="R71" i="81"/>
  <c r="H75" i="81"/>
  <c r="N77" i="81"/>
  <c r="N75" i="81" s="1"/>
  <c r="N70" i="81" s="1"/>
  <c r="AK31" i="79"/>
  <c r="AP31" i="79" s="1"/>
  <c r="G27" i="79"/>
  <c r="G26" i="79" s="1"/>
  <c r="H27" i="79"/>
  <c r="AK15" i="79"/>
  <c r="AP15" i="79" s="1"/>
  <c r="AJ14" i="79"/>
  <c r="AN14" i="79" s="1"/>
  <c r="AD14" i="79"/>
  <c r="T15" i="79"/>
  <c r="AK16" i="79"/>
  <c r="AP16" i="79" s="1"/>
  <c r="H12" i="79"/>
  <c r="S12" i="79"/>
  <c r="AD15" i="79"/>
  <c r="T16" i="79"/>
  <c r="I66" i="56"/>
  <c r="M61" i="56"/>
  <c r="H61" i="56"/>
  <c r="N67" i="56"/>
  <c r="N66" i="56" s="1"/>
  <c r="Q62" i="56"/>
  <c r="Q61" i="56" s="1"/>
  <c r="U63" i="56"/>
  <c r="E61" i="56"/>
  <c r="N63" i="56"/>
  <c r="N62" i="56" s="1"/>
  <c r="N61" i="56" s="1"/>
  <c r="T65" i="56"/>
  <c r="S68" i="56"/>
  <c r="T72" i="79"/>
  <c r="I74" i="56"/>
  <c r="T74" i="56"/>
  <c r="V74" i="56" s="1"/>
  <c r="I78" i="56"/>
  <c r="I75" i="56" s="1"/>
  <c r="U78" i="56"/>
  <c r="V78" i="56" s="1"/>
  <c r="AK13" i="79"/>
  <c r="AP13" i="79" s="1"/>
  <c r="AS13" i="79" s="1"/>
  <c r="T14" i="79"/>
  <c r="AJ16" i="79"/>
  <c r="AN16" i="79" s="1"/>
  <c r="T20" i="79"/>
  <c r="G19" i="79"/>
  <c r="I22" i="79"/>
  <c r="T24" i="79"/>
  <c r="AD28" i="79"/>
  <c r="AS28" i="79" s="1"/>
  <c r="T32" i="79"/>
  <c r="AC34" i="79"/>
  <c r="AC26" i="79" s="1"/>
  <c r="AC44" i="79"/>
  <c r="AD55" i="79"/>
  <c r="AS55" i="79" s="1"/>
  <c r="AK53" i="79"/>
  <c r="P52" i="79"/>
  <c r="T66" i="79"/>
  <c r="AK68" i="79"/>
  <c r="AK73" i="79"/>
  <c r="AP73" i="79" s="1"/>
  <c r="I74" i="79"/>
  <c r="AJ74" i="79"/>
  <c r="AN74" i="79" s="1"/>
  <c r="P71" i="79"/>
  <c r="Q11" i="80"/>
  <c r="U12" i="80"/>
  <c r="N13" i="80"/>
  <c r="U16" i="80"/>
  <c r="V16" i="80" s="1"/>
  <c r="N17" i="80"/>
  <c r="N11" i="80" s="1"/>
  <c r="H18" i="80"/>
  <c r="H10" i="80" s="1"/>
  <c r="L18" i="80"/>
  <c r="Q18" i="80"/>
  <c r="T22" i="80"/>
  <c r="V22" i="80" s="1"/>
  <c r="T28" i="80"/>
  <c r="V28" i="80" s="1"/>
  <c r="T32" i="80"/>
  <c r="V32" i="80" s="1"/>
  <c r="I66" i="80"/>
  <c r="N52" i="81"/>
  <c r="E70" i="56"/>
  <c r="S76" i="56"/>
  <c r="U77" i="56"/>
  <c r="AJ29" i="79"/>
  <c r="S27" i="79"/>
  <c r="S26" i="79" s="1"/>
  <c r="AJ36" i="79"/>
  <c r="AN36" i="79" s="1"/>
  <c r="AJ45" i="79"/>
  <c r="AN45" i="79" s="1"/>
  <c r="R44" i="79"/>
  <c r="AC53" i="79"/>
  <c r="AC52" i="79" s="1"/>
  <c r="E62" i="79"/>
  <c r="E61" i="79" s="1"/>
  <c r="AB62" i="79"/>
  <c r="I69" i="79"/>
  <c r="AJ75" i="79"/>
  <c r="H71" i="79"/>
  <c r="S76" i="79"/>
  <c r="S71" i="79" s="1"/>
  <c r="E10" i="80"/>
  <c r="E9" i="80" s="1"/>
  <c r="E7" i="80" s="1"/>
  <c r="T72" i="56"/>
  <c r="J70" i="56"/>
  <c r="J60" i="56" s="1"/>
  <c r="U76" i="56"/>
  <c r="AC12" i="79"/>
  <c r="I21" i="79"/>
  <c r="S19" i="79"/>
  <c r="AK24" i="79"/>
  <c r="AP24" i="79" s="1"/>
  <c r="I25" i="79"/>
  <c r="AD25" i="79"/>
  <c r="AS25" i="79" s="1"/>
  <c r="AD30" i="79"/>
  <c r="AS30" i="79" s="1"/>
  <c r="I32" i="79"/>
  <c r="I27" i="79" s="1"/>
  <c r="AK45" i="79"/>
  <c r="AP45" i="79" s="1"/>
  <c r="I46" i="79"/>
  <c r="AJ46" i="79"/>
  <c r="H48" i="79"/>
  <c r="AK58" i="79"/>
  <c r="AP58" i="79" s="1"/>
  <c r="T64" i="79"/>
  <c r="AS64" i="79" s="1"/>
  <c r="I77" i="79"/>
  <c r="AK77" i="79"/>
  <c r="M11" i="80"/>
  <c r="M10" i="80" s="1"/>
  <c r="N15" i="80"/>
  <c r="T20" i="80"/>
  <c r="T24" i="80"/>
  <c r="V24" i="80" s="1"/>
  <c r="H26" i="80"/>
  <c r="H25" i="80" s="1"/>
  <c r="H9" i="80" s="1"/>
  <c r="H7" i="80" s="1"/>
  <c r="Q26" i="80"/>
  <c r="T30" i="80"/>
  <c r="V30" i="80" s="1"/>
  <c r="S62" i="80"/>
  <c r="I18" i="81"/>
  <c r="S69" i="56"/>
  <c r="U72" i="56"/>
  <c r="I73" i="56"/>
  <c r="T73" i="56"/>
  <c r="V73" i="56" s="1"/>
  <c r="T77" i="56"/>
  <c r="AJ13" i="79"/>
  <c r="AN13" i="79" s="1"/>
  <c r="AQ13" i="79" s="1"/>
  <c r="AK14" i="79"/>
  <c r="AJ17" i="79"/>
  <c r="AN17" i="79" s="1"/>
  <c r="AR17" i="79" s="1"/>
  <c r="AB12" i="79"/>
  <c r="AJ31" i="79"/>
  <c r="AD44" i="79"/>
  <c r="AJ49" i="79"/>
  <c r="AN49" i="79" s="1"/>
  <c r="AD54" i="79"/>
  <c r="AS54" i="79" s="1"/>
  <c r="T58" i="79"/>
  <c r="AJ65" i="79"/>
  <c r="AN65" i="79" s="1"/>
  <c r="AR65" i="79" s="1"/>
  <c r="AT65" i="79" s="1"/>
  <c r="AK66" i="79"/>
  <c r="AP66" i="79" s="1"/>
  <c r="P62" i="79"/>
  <c r="T68" i="79"/>
  <c r="T67" i="79" s="1"/>
  <c r="I70" i="79"/>
  <c r="AJ73" i="79"/>
  <c r="U17" i="80"/>
  <c r="V17" i="80" s="1"/>
  <c r="T34" i="80"/>
  <c r="G33" i="80"/>
  <c r="G25" i="80" s="1"/>
  <c r="G9" i="80" s="1"/>
  <c r="G7" i="80" s="1"/>
  <c r="T36" i="80"/>
  <c r="U37" i="80"/>
  <c r="S44" i="80"/>
  <c r="S43" i="80" s="1"/>
  <c r="U46" i="80"/>
  <c r="T48" i="80"/>
  <c r="I50" i="80"/>
  <c r="I47" i="80" s="1"/>
  <c r="U50" i="80"/>
  <c r="T54" i="80"/>
  <c r="V54" i="80" s="1"/>
  <c r="J51" i="80"/>
  <c r="N58" i="80"/>
  <c r="N63" i="80"/>
  <c r="T68" i="80"/>
  <c r="V68" i="80" s="1"/>
  <c r="T72" i="80"/>
  <c r="V72" i="80" s="1"/>
  <c r="J70" i="80"/>
  <c r="J60" i="80" s="1"/>
  <c r="N12" i="81"/>
  <c r="T14" i="81"/>
  <c r="U15" i="81"/>
  <c r="E10" i="81"/>
  <c r="E9" i="81" s="1"/>
  <c r="E7" i="81" s="1"/>
  <c r="S23" i="81"/>
  <c r="S29" i="81"/>
  <c r="N37" i="81"/>
  <c r="T44" i="81"/>
  <c r="J42" i="81"/>
  <c r="I49" i="81"/>
  <c r="I47" i="81" s="1"/>
  <c r="U49" i="81"/>
  <c r="V49" i="81" s="1"/>
  <c r="S55" i="81"/>
  <c r="N57" i="81"/>
  <c r="N56" i="81" s="1"/>
  <c r="S57" i="81"/>
  <c r="S56" i="81" s="1"/>
  <c r="T59" i="81"/>
  <c r="M62" i="81"/>
  <c r="M61" i="81" s="1"/>
  <c r="T64" i="81"/>
  <c r="U65" i="81"/>
  <c r="G66" i="81"/>
  <c r="G61" i="81" s="1"/>
  <c r="G60" i="81" s="1"/>
  <c r="L71" i="81"/>
  <c r="U72" i="81"/>
  <c r="I73" i="81"/>
  <c r="T73" i="81"/>
  <c r="S74" i="81"/>
  <c r="S71" i="81" s="1"/>
  <c r="R75" i="81"/>
  <c r="R70" i="81" s="1"/>
  <c r="V77" i="81"/>
  <c r="S78" i="81"/>
  <c r="M33" i="80"/>
  <c r="T35" i="80"/>
  <c r="U36" i="80"/>
  <c r="U33" i="80" s="1"/>
  <c r="N37" i="80"/>
  <c r="T39" i="80"/>
  <c r="I44" i="80"/>
  <c r="T44" i="80"/>
  <c r="V44" i="80" s="1"/>
  <c r="V43" i="80" s="1"/>
  <c r="J42" i="80"/>
  <c r="S48" i="80"/>
  <c r="S47" i="80" s="1"/>
  <c r="U49" i="80"/>
  <c r="N50" i="80"/>
  <c r="N47" i="80" s="1"/>
  <c r="N42" i="80" s="1"/>
  <c r="T69" i="80"/>
  <c r="V69" i="80" s="1"/>
  <c r="T73" i="80"/>
  <c r="U14" i="81"/>
  <c r="N15" i="81"/>
  <c r="N11" i="81" s="1"/>
  <c r="T17" i="81"/>
  <c r="T45" i="81"/>
  <c r="V45" i="81" s="1"/>
  <c r="U48" i="81"/>
  <c r="N49" i="81"/>
  <c r="T50" i="81"/>
  <c r="H52" i="81"/>
  <c r="H51" i="81" s="1"/>
  <c r="H41" i="81" s="1"/>
  <c r="Q52" i="81"/>
  <c r="Q51" i="81" s="1"/>
  <c r="U54" i="81"/>
  <c r="U52" i="81" s="1"/>
  <c r="G56" i="81"/>
  <c r="G51" i="81" s="1"/>
  <c r="G41" i="81" s="1"/>
  <c r="O51" i="81"/>
  <c r="U59" i="81"/>
  <c r="H62" i="81"/>
  <c r="T63" i="81"/>
  <c r="U64" i="81"/>
  <c r="N65" i="81"/>
  <c r="N62" i="81" s="1"/>
  <c r="H66" i="81"/>
  <c r="H61" i="81" s="1"/>
  <c r="Q66" i="81"/>
  <c r="Q61" i="81" s="1"/>
  <c r="U68" i="81"/>
  <c r="U66" i="81" s="1"/>
  <c r="H71" i="81"/>
  <c r="H70" i="81" s="1"/>
  <c r="O70" i="81"/>
  <c r="U73" i="81"/>
  <c r="I74" i="81"/>
  <c r="T74" i="81"/>
  <c r="V74" i="81" s="1"/>
  <c r="T76" i="81"/>
  <c r="S77" i="81"/>
  <c r="U78" i="81"/>
  <c r="N36" i="80"/>
  <c r="N33" i="80" s="1"/>
  <c r="V38" i="80"/>
  <c r="T45" i="80"/>
  <c r="V45" i="80" s="1"/>
  <c r="U47" i="80"/>
  <c r="V50" i="80"/>
  <c r="Q41" i="80"/>
  <c r="G51" i="80"/>
  <c r="O51" i="80"/>
  <c r="O41" i="80" s="1"/>
  <c r="U59" i="80"/>
  <c r="N65" i="80"/>
  <c r="H61" i="80"/>
  <c r="H60" i="80" s="1"/>
  <c r="U73" i="80"/>
  <c r="U71" i="80" s="1"/>
  <c r="T74" i="80"/>
  <c r="T76" i="80"/>
  <c r="I78" i="80"/>
  <c r="U78" i="80"/>
  <c r="N14" i="81"/>
  <c r="V16" i="81"/>
  <c r="U17" i="81"/>
  <c r="S27" i="81"/>
  <c r="S31" i="81"/>
  <c r="Q33" i="81"/>
  <c r="Q25" i="81" s="1"/>
  <c r="Q9" i="81" s="1"/>
  <c r="Q7" i="81" s="1"/>
  <c r="U34" i="81"/>
  <c r="T37" i="81"/>
  <c r="T33" i="81" s="1"/>
  <c r="U38" i="81"/>
  <c r="V38" i="81" s="1"/>
  <c r="T46" i="81"/>
  <c r="V46" i="81" s="1"/>
  <c r="E61" i="81"/>
  <c r="E60" i="81" s="1"/>
  <c r="V37" i="80"/>
  <c r="T46" i="80"/>
  <c r="V46" i="80" s="1"/>
  <c r="T49" i="80"/>
  <c r="U58" i="80"/>
  <c r="N59" i="80"/>
  <c r="N56" i="80" s="1"/>
  <c r="E61" i="80"/>
  <c r="E60" i="80" s="1"/>
  <c r="S67" i="80"/>
  <c r="U74" i="80"/>
  <c r="S76" i="80"/>
  <c r="S75" i="80" s="1"/>
  <c r="S70" i="80" s="1"/>
  <c r="I77" i="80"/>
  <c r="U77" i="80"/>
  <c r="V77" i="80" s="1"/>
  <c r="N78" i="80"/>
  <c r="H10" i="81"/>
  <c r="T22" i="81"/>
  <c r="N34" i="81"/>
  <c r="T36" i="81"/>
  <c r="U37" i="81"/>
  <c r="N38" i="81"/>
  <c r="T48" i="81"/>
  <c r="T47" i="81" s="1"/>
  <c r="U50" i="81"/>
  <c r="J51" i="81"/>
  <c r="R62" i="81"/>
  <c r="R61" i="81" s="1"/>
  <c r="T72" i="81"/>
  <c r="V72" i="81" s="1"/>
  <c r="J70" i="81"/>
  <c r="J60" i="81" s="1"/>
  <c r="I76" i="81"/>
  <c r="I75" i="81" s="1"/>
  <c r="U76" i="81"/>
  <c r="T78" i="81"/>
  <c r="T75" i="81" s="1"/>
  <c r="AD77" i="79"/>
  <c r="AS77" i="79" s="1"/>
  <c r="T79" i="79"/>
  <c r="AS79" i="79" s="1"/>
  <c r="AT79" i="79" s="1"/>
  <c r="Z71" i="79"/>
  <c r="AJ77" i="79"/>
  <c r="AL77" i="79" s="1"/>
  <c r="AD78" i="79"/>
  <c r="AS78" i="79" s="1"/>
  <c r="I79" i="79"/>
  <c r="AK79" i="79"/>
  <c r="AL79" i="79" s="1"/>
  <c r="G76" i="79"/>
  <c r="G71" i="79" s="1"/>
  <c r="AC76" i="79"/>
  <c r="AC71" i="79" s="1"/>
  <c r="T76" i="79"/>
  <c r="AJ78" i="79"/>
  <c r="AL78" i="79" s="1"/>
  <c r="AC62" i="79"/>
  <c r="H67" i="79"/>
  <c r="H62" i="79" s="1"/>
  <c r="R67" i="79"/>
  <c r="AD68" i="79"/>
  <c r="AD67" i="79" s="1"/>
  <c r="AD62" i="79" s="1"/>
  <c r="Z62" i="79"/>
  <c r="S62" i="79"/>
  <c r="G67" i="79"/>
  <c r="G62" i="79" s="1"/>
  <c r="T53" i="79"/>
  <c r="AD56" i="79"/>
  <c r="Z52" i="79"/>
  <c r="AK47" i="79"/>
  <c r="H44" i="79"/>
  <c r="I47" i="79"/>
  <c r="T47" i="79"/>
  <c r="T44" i="79" s="1"/>
  <c r="AJ47" i="79"/>
  <c r="AN47" i="79" s="1"/>
  <c r="P43" i="79"/>
  <c r="P42" i="79" s="1"/>
  <c r="E52" i="79"/>
  <c r="E42" i="79" s="1"/>
  <c r="H57" i="79"/>
  <c r="H52" i="79" s="1"/>
  <c r="T60" i="79"/>
  <c r="AB52" i="79"/>
  <c r="G57" i="79"/>
  <c r="G52" i="79" s="1"/>
  <c r="S57" i="79"/>
  <c r="S52" i="79" s="1"/>
  <c r="AJ59" i="79"/>
  <c r="AK60" i="79"/>
  <c r="AP60" i="79" s="1"/>
  <c r="AS60" i="79" s="1"/>
  <c r="T57" i="79"/>
  <c r="AJ60" i="79"/>
  <c r="AN60" i="79" s="1"/>
  <c r="AC48" i="79"/>
  <c r="AJ50" i="79"/>
  <c r="AN50" i="79" s="1"/>
  <c r="AD51" i="79"/>
  <c r="G48" i="79"/>
  <c r="G43" i="79" s="1"/>
  <c r="AB48" i="79"/>
  <c r="AB43" i="79" s="1"/>
  <c r="I49" i="79"/>
  <c r="AK49" i="79"/>
  <c r="AP49" i="79" s="1"/>
  <c r="T50" i="79"/>
  <c r="AJ51" i="79"/>
  <c r="Z43" i="79"/>
  <c r="T49" i="79"/>
  <c r="T48" i="79" s="1"/>
  <c r="I50" i="79"/>
  <c r="AK50" i="79"/>
  <c r="T17" i="79"/>
  <c r="AD17" i="79"/>
  <c r="E11" i="79"/>
  <c r="E10" i="79" s="1"/>
  <c r="E8" i="79" s="1"/>
  <c r="G12" i="79"/>
  <c r="AL18" i="79"/>
  <c r="AK17" i="79"/>
  <c r="AK32" i="79"/>
  <c r="AD33" i="79"/>
  <c r="AS33" i="79" s="1"/>
  <c r="Z10" i="79"/>
  <c r="Z8" i="79" s="1"/>
  <c r="AD32" i="79"/>
  <c r="R27" i="79"/>
  <c r="AB27" i="79"/>
  <c r="T27" i="79"/>
  <c r="AD34" i="79"/>
  <c r="AB34" i="79"/>
  <c r="AK35" i="79"/>
  <c r="AP35" i="79" s="1"/>
  <c r="T36" i="79"/>
  <c r="AJ38" i="79"/>
  <c r="AK39" i="79"/>
  <c r="AP39" i="79" s="1"/>
  <c r="T40" i="79"/>
  <c r="T35" i="79"/>
  <c r="T39" i="79"/>
  <c r="H34" i="79"/>
  <c r="AJ35" i="79"/>
  <c r="AN35" i="79" s="1"/>
  <c r="AK36" i="79"/>
  <c r="AP36" i="79" s="1"/>
  <c r="AS36" i="79" s="1"/>
  <c r="AJ39" i="79"/>
  <c r="AK40" i="79"/>
  <c r="AP40" i="79" s="1"/>
  <c r="I19" i="79"/>
  <c r="T19" i="79"/>
  <c r="AC11" i="79"/>
  <c r="AJ20" i="79"/>
  <c r="H19" i="79"/>
  <c r="R19" i="79"/>
  <c r="AB19" i="79"/>
  <c r="AD23" i="79"/>
  <c r="AK23" i="79"/>
  <c r="AP23" i="79" s="1"/>
  <c r="AJ24" i="79"/>
  <c r="AJ22" i="79"/>
  <c r="H66" i="78"/>
  <c r="V59" i="78"/>
  <c r="S32" i="78"/>
  <c r="N37" i="78"/>
  <c r="N49" i="78"/>
  <c r="N47" i="78" s="1"/>
  <c r="S69" i="78"/>
  <c r="S78" i="78"/>
  <c r="J51" i="78"/>
  <c r="M66" i="78"/>
  <c r="U68" i="78"/>
  <c r="F25" i="78"/>
  <c r="P25" i="78"/>
  <c r="H75" i="78"/>
  <c r="G47" i="78"/>
  <c r="N57" i="78"/>
  <c r="I13" i="78"/>
  <c r="N14" i="78"/>
  <c r="N64" i="78"/>
  <c r="M62" i="78"/>
  <c r="M61" i="78" s="1"/>
  <c r="N17" i="78"/>
  <c r="S20" i="78"/>
  <c r="S24" i="78"/>
  <c r="S29" i="78"/>
  <c r="T31" i="78"/>
  <c r="S31" i="78"/>
  <c r="N32" i="78"/>
  <c r="U35" i="78"/>
  <c r="U36" i="78"/>
  <c r="R47" i="78"/>
  <c r="Q56" i="78"/>
  <c r="N58" i="78"/>
  <c r="N63" i="78"/>
  <c r="I64" i="78"/>
  <c r="N15" i="78"/>
  <c r="I16" i="78"/>
  <c r="U32" i="78"/>
  <c r="N13" i="78"/>
  <c r="U16" i="78"/>
  <c r="U17" i="78"/>
  <c r="S19" i="78"/>
  <c r="J42" i="78"/>
  <c r="T44" i="78"/>
  <c r="L47" i="78"/>
  <c r="R62" i="78"/>
  <c r="T67" i="78"/>
  <c r="I74" i="78"/>
  <c r="R66" i="78"/>
  <c r="I12" i="78"/>
  <c r="I17" i="78"/>
  <c r="I36" i="78"/>
  <c r="N38" i="78"/>
  <c r="U12" i="78"/>
  <c r="U13" i="78"/>
  <c r="N19" i="78"/>
  <c r="T21" i="78"/>
  <c r="Q18" i="78"/>
  <c r="N22" i="78"/>
  <c r="S23" i="78"/>
  <c r="E25" i="78"/>
  <c r="O25" i="78"/>
  <c r="N27" i="78"/>
  <c r="S28" i="78"/>
  <c r="U37" i="78"/>
  <c r="U39" i="78"/>
  <c r="E42" i="78"/>
  <c r="O42" i="78"/>
  <c r="H52" i="78"/>
  <c r="H51" i="78" s="1"/>
  <c r="I58" i="78"/>
  <c r="E61" i="78"/>
  <c r="L62" i="78"/>
  <c r="I63" i="78"/>
  <c r="S63" i="78"/>
  <c r="O61" i="78"/>
  <c r="S68" i="78"/>
  <c r="N69" i="78"/>
  <c r="E70" i="78"/>
  <c r="O70" i="78"/>
  <c r="S73" i="78"/>
  <c r="U74" i="78"/>
  <c r="J70" i="78"/>
  <c r="S76" i="78"/>
  <c r="N77" i="78"/>
  <c r="T37" i="78"/>
  <c r="V37" i="78" s="1"/>
  <c r="U14" i="78"/>
  <c r="R18" i="78"/>
  <c r="U22" i="78"/>
  <c r="U27" i="78"/>
  <c r="R43" i="78"/>
  <c r="R42" i="78" s="1"/>
  <c r="T53" i="78"/>
  <c r="Q52" i="78"/>
  <c r="Q51" i="78" s="1"/>
  <c r="U57" i="78"/>
  <c r="U19" i="78"/>
  <c r="R26" i="78"/>
  <c r="H33" i="78"/>
  <c r="U34" i="78"/>
  <c r="S34" i="78"/>
  <c r="N35" i="78"/>
  <c r="U38" i="78"/>
  <c r="N39" i="78"/>
  <c r="I49" i="78"/>
  <c r="L56" i="78"/>
  <c r="I57" i="78"/>
  <c r="N56" i="78"/>
  <c r="I65" i="78"/>
  <c r="U77" i="78"/>
  <c r="S77" i="78"/>
  <c r="R11" i="78"/>
  <c r="N23" i="78"/>
  <c r="S27" i="78"/>
  <c r="S30" i="78"/>
  <c r="L33" i="78"/>
  <c r="R33" i="78"/>
  <c r="M52" i="78"/>
  <c r="R52" i="78"/>
  <c r="M56" i="78"/>
  <c r="U65" i="78"/>
  <c r="T68" i="78"/>
  <c r="T72" i="78"/>
  <c r="N76" i="78"/>
  <c r="Q66" i="78"/>
  <c r="N12" i="78"/>
  <c r="I14" i="78"/>
  <c r="N16" i="78"/>
  <c r="E10" i="78"/>
  <c r="I15" i="78"/>
  <c r="T22" i="78"/>
  <c r="S22" i="78"/>
  <c r="T27" i="78"/>
  <c r="N28" i="78"/>
  <c r="T30" i="78"/>
  <c r="N31" i="78"/>
  <c r="I34" i="78"/>
  <c r="N36" i="78"/>
  <c r="I38" i="78"/>
  <c r="M43" i="78"/>
  <c r="H43" i="78"/>
  <c r="U54" i="78"/>
  <c r="T13" i="78"/>
  <c r="U15" i="78"/>
  <c r="T17" i="78"/>
  <c r="U23" i="78"/>
  <c r="J25" i="78"/>
  <c r="Q26" i="78"/>
  <c r="U28" i="78"/>
  <c r="U31" i="78"/>
  <c r="Q33" i="78"/>
  <c r="M33" i="78"/>
  <c r="I35" i="78"/>
  <c r="I39" i="78"/>
  <c r="S45" i="78"/>
  <c r="U48" i="78"/>
  <c r="S48" i="78"/>
  <c r="S47" i="78" s="1"/>
  <c r="O51" i="78"/>
  <c r="T54" i="78"/>
  <c r="S54" i="78"/>
  <c r="R56" i="78"/>
  <c r="R51" i="78" s="1"/>
  <c r="U58" i="78"/>
  <c r="U63" i="78"/>
  <c r="U64" i="78"/>
  <c r="N65" i="78"/>
  <c r="U69" i="78"/>
  <c r="M71" i="78"/>
  <c r="H71" i="78"/>
  <c r="H70" i="78" s="1"/>
  <c r="R75" i="78"/>
  <c r="I78" i="78"/>
  <c r="M11" i="78"/>
  <c r="S12" i="78"/>
  <c r="N20" i="78"/>
  <c r="G33" i="78"/>
  <c r="T36" i="78"/>
  <c r="N44" i="78"/>
  <c r="T45" i="78"/>
  <c r="Q47" i="78"/>
  <c r="I48" i="78"/>
  <c r="T48" i="78"/>
  <c r="G52" i="78"/>
  <c r="G56" i="78"/>
  <c r="H62" i="78"/>
  <c r="Q62" i="78"/>
  <c r="G66" i="78"/>
  <c r="N72" i="78"/>
  <c r="T73" i="78"/>
  <c r="S74" i="78"/>
  <c r="G75" i="78"/>
  <c r="L75" i="78"/>
  <c r="U76" i="78"/>
  <c r="I77" i="78"/>
  <c r="T77" i="78"/>
  <c r="H11" i="78"/>
  <c r="L11" i="78"/>
  <c r="Q11" i="78"/>
  <c r="S15" i="78"/>
  <c r="H18" i="78"/>
  <c r="T19" i="78"/>
  <c r="U20" i="78"/>
  <c r="N21" i="78"/>
  <c r="S21" i="78"/>
  <c r="T23" i="78"/>
  <c r="U24" i="78"/>
  <c r="G26" i="78"/>
  <c r="M26" i="78"/>
  <c r="M25" i="78" s="1"/>
  <c r="T28" i="78"/>
  <c r="U29" i="78"/>
  <c r="N30" i="78"/>
  <c r="T32" i="78"/>
  <c r="V32" i="78" s="1"/>
  <c r="T35" i="78"/>
  <c r="S39" i="78"/>
  <c r="G43" i="78"/>
  <c r="Q43" i="78"/>
  <c r="I44" i="78"/>
  <c r="U44" i="78"/>
  <c r="V44" i="78" s="1"/>
  <c r="N45" i="78"/>
  <c r="M47" i="78"/>
  <c r="N53" i="78"/>
  <c r="S53" i="78"/>
  <c r="S58" i="78"/>
  <c r="G62" i="78"/>
  <c r="S65" i="78"/>
  <c r="N67" i="78"/>
  <c r="S67" i="78"/>
  <c r="T69" i="78"/>
  <c r="G71" i="78"/>
  <c r="Q71" i="78"/>
  <c r="I72" i="78"/>
  <c r="U72" i="78"/>
  <c r="V72" i="78" s="1"/>
  <c r="N73" i="78"/>
  <c r="T74" i="78"/>
  <c r="Q75" i="78"/>
  <c r="I76" i="78"/>
  <c r="T76" i="78"/>
  <c r="T49" i="78"/>
  <c r="T78" i="78"/>
  <c r="T16" i="78"/>
  <c r="J10" i="78"/>
  <c r="N24" i="78"/>
  <c r="H26" i="78"/>
  <c r="N29" i="78"/>
  <c r="R71" i="78"/>
  <c r="G11" i="78"/>
  <c r="T14" i="78"/>
  <c r="G18" i="78"/>
  <c r="O10" i="78"/>
  <c r="M18" i="78"/>
  <c r="T20" i="78"/>
  <c r="U21" i="78"/>
  <c r="T24" i="78"/>
  <c r="K25" i="78"/>
  <c r="T29" i="78"/>
  <c r="U30" i="78"/>
  <c r="S38" i="78"/>
  <c r="S44" i="78"/>
  <c r="I45" i="78"/>
  <c r="U45" i="78"/>
  <c r="H47" i="78"/>
  <c r="U49" i="78"/>
  <c r="U53" i="78"/>
  <c r="N54" i="78"/>
  <c r="E51" i="78"/>
  <c r="T57" i="78"/>
  <c r="S64" i="78"/>
  <c r="J61" i="78"/>
  <c r="U67" i="78"/>
  <c r="N68" i="78"/>
  <c r="S72" i="78"/>
  <c r="I73" i="78"/>
  <c r="U73" i="78"/>
  <c r="N74" i="78"/>
  <c r="M75" i="78"/>
  <c r="U78" i="78"/>
  <c r="T62" i="81"/>
  <c r="V63" i="81"/>
  <c r="V76" i="81"/>
  <c r="V48" i="81"/>
  <c r="V35" i="81"/>
  <c r="V39" i="81"/>
  <c r="V44" i="81"/>
  <c r="V43" i="81" s="1"/>
  <c r="O60" i="81"/>
  <c r="V64" i="81"/>
  <c r="U71" i="81"/>
  <c r="U56" i="81"/>
  <c r="V65" i="81"/>
  <c r="I71" i="81"/>
  <c r="V78" i="81"/>
  <c r="V12" i="81"/>
  <c r="M25" i="81"/>
  <c r="M9" i="81" s="1"/>
  <c r="M7" i="81" s="1"/>
  <c r="O41" i="81"/>
  <c r="M51" i="81"/>
  <c r="M41" i="81" s="1"/>
  <c r="S52" i="81"/>
  <c r="S51" i="81" s="1"/>
  <c r="U62" i="81"/>
  <c r="S66" i="81"/>
  <c r="S75" i="81"/>
  <c r="T19" i="81"/>
  <c r="T20" i="81"/>
  <c r="V20" i="81" s="1"/>
  <c r="T21" i="81"/>
  <c r="V21" i="81" s="1"/>
  <c r="T23" i="81"/>
  <c r="V23" i="81" s="1"/>
  <c r="T24" i="81"/>
  <c r="V24" i="81" s="1"/>
  <c r="T27" i="81"/>
  <c r="T28" i="81"/>
  <c r="V28" i="81" s="1"/>
  <c r="T29" i="81"/>
  <c r="V29" i="81" s="1"/>
  <c r="T30" i="81"/>
  <c r="V30" i="81" s="1"/>
  <c r="T31" i="81"/>
  <c r="T32" i="81"/>
  <c r="V32" i="81" s="1"/>
  <c r="T53" i="81"/>
  <c r="T54" i="81"/>
  <c r="V54" i="81" s="1"/>
  <c r="T55" i="81"/>
  <c r="V55" i="81" s="1"/>
  <c r="T67" i="81"/>
  <c r="T68" i="81"/>
  <c r="V68" i="81" s="1"/>
  <c r="T69" i="81"/>
  <c r="V69" i="81" s="1"/>
  <c r="Q75" i="81"/>
  <c r="Q70" i="81" s="1"/>
  <c r="I12" i="81"/>
  <c r="I13" i="81"/>
  <c r="I14" i="81"/>
  <c r="I15" i="81"/>
  <c r="I16" i="81"/>
  <c r="I17" i="81"/>
  <c r="S22" i="81"/>
  <c r="I34" i="81"/>
  <c r="I35" i="81"/>
  <c r="I36" i="81"/>
  <c r="I37" i="81"/>
  <c r="I38" i="81"/>
  <c r="I39" i="81"/>
  <c r="L47" i="81"/>
  <c r="L42" i="81" s="1"/>
  <c r="I57" i="81"/>
  <c r="I58" i="81"/>
  <c r="I59" i="81"/>
  <c r="I63" i="81"/>
  <c r="I64" i="81"/>
  <c r="I65" i="81"/>
  <c r="L75" i="81"/>
  <c r="L70" i="81" s="1"/>
  <c r="L11" i="81"/>
  <c r="L10" i="81" s="1"/>
  <c r="L33" i="81"/>
  <c r="L25" i="81" s="1"/>
  <c r="L56" i="81"/>
  <c r="L51" i="81" s="1"/>
  <c r="L62" i="81"/>
  <c r="L61" i="81" s="1"/>
  <c r="V34" i="80"/>
  <c r="V63" i="80"/>
  <c r="V76" i="80"/>
  <c r="T75" i="80"/>
  <c r="V48" i="80"/>
  <c r="T47" i="80"/>
  <c r="V14" i="80"/>
  <c r="V35" i="80"/>
  <c r="V39" i="80"/>
  <c r="I43" i="80"/>
  <c r="V59" i="80"/>
  <c r="O60" i="80"/>
  <c r="V64" i="80"/>
  <c r="V15" i="80"/>
  <c r="E41" i="80"/>
  <c r="E40" i="80" s="1"/>
  <c r="E8" i="80" s="1"/>
  <c r="E6" i="80" s="1"/>
  <c r="U56" i="80"/>
  <c r="N62" i="80"/>
  <c r="V65" i="80"/>
  <c r="I71" i="80"/>
  <c r="V78" i="80"/>
  <c r="V57" i="80"/>
  <c r="M25" i="80"/>
  <c r="M9" i="80" s="1"/>
  <c r="M7" i="80" s="1"/>
  <c r="S42" i="80"/>
  <c r="V49" i="80"/>
  <c r="M51" i="80"/>
  <c r="M41" i="80" s="1"/>
  <c r="M40" i="80" s="1"/>
  <c r="M8" i="80" s="1"/>
  <c r="U62" i="80"/>
  <c r="T19" i="80"/>
  <c r="T21" i="80"/>
  <c r="V21" i="80" s="1"/>
  <c r="T23" i="80"/>
  <c r="V23" i="80" s="1"/>
  <c r="T27" i="80"/>
  <c r="T29" i="80"/>
  <c r="V29" i="80" s="1"/>
  <c r="T31" i="80"/>
  <c r="T53" i="80"/>
  <c r="T55" i="80"/>
  <c r="V55" i="80" s="1"/>
  <c r="T67" i="80"/>
  <c r="Q75" i="80"/>
  <c r="Q70" i="80" s="1"/>
  <c r="Q60" i="80" s="1"/>
  <c r="Q40" i="80" s="1"/>
  <c r="Q8" i="80" s="1"/>
  <c r="I12" i="80"/>
  <c r="I13" i="80"/>
  <c r="I14" i="80"/>
  <c r="I15" i="80"/>
  <c r="I16" i="80"/>
  <c r="I17" i="80"/>
  <c r="S20" i="80"/>
  <c r="S22" i="80"/>
  <c r="S24" i="80"/>
  <c r="S28" i="80"/>
  <c r="S30" i="80"/>
  <c r="S32" i="80"/>
  <c r="I34" i="80"/>
  <c r="I35" i="80"/>
  <c r="I36" i="80"/>
  <c r="I37" i="80"/>
  <c r="I38" i="80"/>
  <c r="I39" i="80"/>
  <c r="L47" i="80"/>
  <c r="L42" i="80" s="1"/>
  <c r="S54" i="80"/>
  <c r="I57" i="80"/>
  <c r="I58" i="80"/>
  <c r="I59" i="80"/>
  <c r="I63" i="80"/>
  <c r="I64" i="80"/>
  <c r="I65" i="80"/>
  <c r="S68" i="80"/>
  <c r="S69" i="80"/>
  <c r="L75" i="80"/>
  <c r="L70" i="80" s="1"/>
  <c r="L11" i="80"/>
  <c r="L10" i="80" s="1"/>
  <c r="L33" i="80"/>
  <c r="L56" i="80"/>
  <c r="L51" i="80" s="1"/>
  <c r="L62" i="80"/>
  <c r="L61" i="80" s="1"/>
  <c r="AL64" i="79"/>
  <c r="AL40" i="79"/>
  <c r="AL45" i="79"/>
  <c r="AL65" i="79"/>
  <c r="T63" i="79"/>
  <c r="I72" i="79"/>
  <c r="AK76" i="79"/>
  <c r="AL58" i="79"/>
  <c r="AD76" i="79"/>
  <c r="AJ21" i="79"/>
  <c r="AJ23" i="79"/>
  <c r="AN23" i="79" s="1"/>
  <c r="AJ25" i="79"/>
  <c r="AJ28" i="79"/>
  <c r="AN28" i="79" s="1"/>
  <c r="AJ30" i="79"/>
  <c r="AJ32" i="79"/>
  <c r="AJ33" i="79"/>
  <c r="AJ54" i="79"/>
  <c r="AN54" i="79" s="1"/>
  <c r="AJ55" i="79"/>
  <c r="AJ56" i="79"/>
  <c r="AJ68" i="79"/>
  <c r="AN68" i="79" s="1"/>
  <c r="AJ69" i="79"/>
  <c r="AJ70" i="79"/>
  <c r="AB76" i="79"/>
  <c r="I13" i="79"/>
  <c r="O13" i="79" s="1"/>
  <c r="O12" i="79" s="1"/>
  <c r="O11" i="79" s="1"/>
  <c r="O10" i="79" s="1"/>
  <c r="O8" i="79" s="1"/>
  <c r="O7" i="79" s="1"/>
  <c r="I14" i="79"/>
  <c r="I15" i="79"/>
  <c r="I16" i="79"/>
  <c r="I17" i="79"/>
  <c r="I18" i="79"/>
  <c r="AD20" i="79"/>
  <c r="AD22" i="79"/>
  <c r="AS22" i="79" s="1"/>
  <c r="AD24" i="79"/>
  <c r="AD29" i="79"/>
  <c r="AS29" i="79" s="1"/>
  <c r="AD31" i="79"/>
  <c r="I35" i="79"/>
  <c r="I36" i="79"/>
  <c r="I37" i="79"/>
  <c r="I38" i="79"/>
  <c r="I39" i="79"/>
  <c r="I40" i="79"/>
  <c r="R48" i="79"/>
  <c r="R43" i="79" s="1"/>
  <c r="I58" i="79"/>
  <c r="I59" i="79"/>
  <c r="I60" i="79"/>
  <c r="I64" i="79"/>
  <c r="I65" i="79"/>
  <c r="I66" i="79"/>
  <c r="R76" i="79"/>
  <c r="R71" i="79" s="1"/>
  <c r="R12" i="79"/>
  <c r="R34" i="79"/>
  <c r="R57" i="79"/>
  <c r="R52" i="79" s="1"/>
  <c r="R63" i="79"/>
  <c r="T12" i="78"/>
  <c r="T15" i="78"/>
  <c r="T34" i="78"/>
  <c r="T38" i="78"/>
  <c r="T39" i="78"/>
  <c r="T58" i="78"/>
  <c r="T63" i="78"/>
  <c r="T64" i="78"/>
  <c r="T65" i="78"/>
  <c r="V65" i="78" s="1"/>
  <c r="S13" i="78"/>
  <c r="S14" i="78"/>
  <c r="S16" i="78"/>
  <c r="S17" i="78"/>
  <c r="I19" i="78"/>
  <c r="I20" i="78"/>
  <c r="I21" i="78"/>
  <c r="I22" i="78"/>
  <c r="I23" i="78"/>
  <c r="I24" i="78"/>
  <c r="I27" i="78"/>
  <c r="I28" i="78"/>
  <c r="I29" i="78"/>
  <c r="I30" i="78"/>
  <c r="I31" i="78"/>
  <c r="I32" i="78"/>
  <c r="S35" i="78"/>
  <c r="S36" i="78"/>
  <c r="S37" i="78"/>
  <c r="L43" i="78"/>
  <c r="I53" i="78"/>
  <c r="I54" i="78"/>
  <c r="S57" i="78"/>
  <c r="I67" i="78"/>
  <c r="I68" i="78"/>
  <c r="I69" i="78"/>
  <c r="L71" i="78"/>
  <c r="L18" i="78"/>
  <c r="L10" i="78" s="1"/>
  <c r="L26" i="78"/>
  <c r="L52" i="78"/>
  <c r="L66" i="78"/>
  <c r="V63" i="56"/>
  <c r="T75" i="56"/>
  <c r="V76" i="56"/>
  <c r="O60" i="56"/>
  <c r="M60" i="56"/>
  <c r="V64" i="56"/>
  <c r="U71" i="56"/>
  <c r="V77" i="56"/>
  <c r="U62" i="56"/>
  <c r="S66" i="56"/>
  <c r="S75" i="56"/>
  <c r="S70" i="56" s="1"/>
  <c r="T67" i="56"/>
  <c r="T68" i="56"/>
  <c r="V68" i="56" s="1"/>
  <c r="T69" i="56"/>
  <c r="V69" i="56" s="1"/>
  <c r="Q75" i="56"/>
  <c r="Q70" i="56" s="1"/>
  <c r="Q60" i="56" s="1"/>
  <c r="I63" i="56"/>
  <c r="I64" i="56"/>
  <c r="I65" i="56"/>
  <c r="L75" i="56"/>
  <c r="L62" i="56"/>
  <c r="AD48" i="79" l="1"/>
  <c r="I44" i="79"/>
  <c r="AS74" i="79"/>
  <c r="AR13" i="79"/>
  <c r="R42" i="80"/>
  <c r="I47" i="78"/>
  <c r="N61" i="81"/>
  <c r="V14" i="81"/>
  <c r="AS20" i="79"/>
  <c r="U26" i="81"/>
  <c r="T11" i="80"/>
  <c r="U11" i="80"/>
  <c r="S26" i="81"/>
  <c r="U75" i="80"/>
  <c r="O40" i="80"/>
  <c r="O8" i="80" s="1"/>
  <c r="O6" i="80" s="1"/>
  <c r="T11" i="81"/>
  <c r="T62" i="80"/>
  <c r="R41" i="80"/>
  <c r="R40" i="80" s="1"/>
  <c r="R8" i="80" s="1"/>
  <c r="N75" i="56"/>
  <c r="N70" i="56" s="1"/>
  <c r="N60" i="56" s="1"/>
  <c r="T56" i="80"/>
  <c r="S11" i="81"/>
  <c r="S43" i="79"/>
  <c r="AS38" i="79"/>
  <c r="AD71" i="79"/>
  <c r="O40" i="81"/>
  <c r="O8" i="81" s="1"/>
  <c r="O6" i="81" s="1"/>
  <c r="G42" i="78"/>
  <c r="AS40" i="79"/>
  <c r="AS39" i="79"/>
  <c r="V73" i="81"/>
  <c r="V59" i="81"/>
  <c r="N33" i="81"/>
  <c r="AS66" i="79"/>
  <c r="V65" i="56"/>
  <c r="E40" i="81"/>
  <c r="E8" i="81" s="1"/>
  <c r="E6" i="81" s="1"/>
  <c r="N47" i="81"/>
  <c r="N42" i="81" s="1"/>
  <c r="I26" i="81"/>
  <c r="N18" i="81"/>
  <c r="N10" i="81" s="1"/>
  <c r="N52" i="80"/>
  <c r="N51" i="80" s="1"/>
  <c r="N41" i="80" s="1"/>
  <c r="U75" i="81"/>
  <c r="T56" i="81"/>
  <c r="N66" i="80"/>
  <c r="U43" i="80"/>
  <c r="N26" i="80"/>
  <c r="N25" i="80" s="1"/>
  <c r="I52" i="81"/>
  <c r="U66" i="80"/>
  <c r="U61" i="80" s="1"/>
  <c r="H41" i="80"/>
  <c r="H40" i="80" s="1"/>
  <c r="H8" i="80" s="1"/>
  <c r="H6" i="80" s="1"/>
  <c r="I26" i="80"/>
  <c r="N18" i="80"/>
  <c r="N10" i="80" s="1"/>
  <c r="N9" i="80" s="1"/>
  <c r="N7" i="80" s="1"/>
  <c r="AS76" i="79"/>
  <c r="AS23" i="79"/>
  <c r="T34" i="79"/>
  <c r="T26" i="79" s="1"/>
  <c r="AD53" i="79"/>
  <c r="AD52" i="79" s="1"/>
  <c r="AT18" i="79"/>
  <c r="AS46" i="79"/>
  <c r="AL37" i="79"/>
  <c r="AS31" i="79"/>
  <c r="AQ37" i="79"/>
  <c r="AS56" i="79"/>
  <c r="AS53" i="79" s="1"/>
  <c r="AT78" i="79"/>
  <c r="AT13" i="79"/>
  <c r="AB71" i="79"/>
  <c r="I57" i="79"/>
  <c r="I52" i="79" s="1"/>
  <c r="AD19" i="79"/>
  <c r="AD11" i="79" s="1"/>
  <c r="AL36" i="79"/>
  <c r="AD12" i="79"/>
  <c r="I76" i="79"/>
  <c r="AS24" i="79"/>
  <c r="AS19" i="79" s="1"/>
  <c r="AS16" i="79"/>
  <c r="AS15" i="79"/>
  <c r="AT77" i="79"/>
  <c r="AR76" i="79"/>
  <c r="AS51" i="79"/>
  <c r="H43" i="79"/>
  <c r="R26" i="79"/>
  <c r="AC43" i="79"/>
  <c r="AC42" i="79" s="1"/>
  <c r="R42" i="79"/>
  <c r="AB26" i="79"/>
  <c r="R62" i="79"/>
  <c r="T62" i="79"/>
  <c r="T61" i="79" s="1"/>
  <c r="H11" i="79"/>
  <c r="AD43" i="79"/>
  <c r="AD42" i="79" s="1"/>
  <c r="AL74" i="79"/>
  <c r="AJ63" i="79"/>
  <c r="AN63" i="79"/>
  <c r="AJ12" i="79"/>
  <c r="AK57" i="79"/>
  <c r="AK52" i="79" s="1"/>
  <c r="AS63" i="79"/>
  <c r="S11" i="79"/>
  <c r="S10" i="79" s="1"/>
  <c r="S8" i="79" s="1"/>
  <c r="AL15" i="79"/>
  <c r="AC61" i="79"/>
  <c r="AL73" i="79"/>
  <c r="P61" i="79"/>
  <c r="T71" i="79"/>
  <c r="AK19" i="79"/>
  <c r="AB61" i="79"/>
  <c r="AK72" i="79"/>
  <c r="G11" i="79"/>
  <c r="AL70" i="79"/>
  <c r="AN70" i="79"/>
  <c r="AL30" i="79"/>
  <c r="AN30" i="79"/>
  <c r="AQ49" i="79"/>
  <c r="AS49" i="79"/>
  <c r="AQ60" i="79"/>
  <c r="AR60" i="79"/>
  <c r="AT60" i="79" s="1"/>
  <c r="AL46" i="79"/>
  <c r="AN46" i="79"/>
  <c r="AT66" i="79"/>
  <c r="AL69" i="79"/>
  <c r="AN69" i="79"/>
  <c r="AQ54" i="79"/>
  <c r="AR54" i="79"/>
  <c r="AR28" i="79"/>
  <c r="AQ28" i="79"/>
  <c r="AL66" i="79"/>
  <c r="AL63" i="79" s="1"/>
  <c r="AJ48" i="79"/>
  <c r="AL24" i="79"/>
  <c r="AN24" i="79"/>
  <c r="AL50" i="79"/>
  <c r="AP50" i="79"/>
  <c r="AS50" i="79" s="1"/>
  <c r="AR50" i="79"/>
  <c r="T52" i="79"/>
  <c r="E41" i="79"/>
  <c r="E9" i="79" s="1"/>
  <c r="G61" i="79"/>
  <c r="AL75" i="79"/>
  <c r="AN75" i="79"/>
  <c r="AQ36" i="79"/>
  <c r="AR36" i="79"/>
  <c r="AT36" i="79" s="1"/>
  <c r="AQ74" i="79"/>
  <c r="AR74" i="79"/>
  <c r="AT74" i="79" s="1"/>
  <c r="AQ16" i="79"/>
  <c r="AR16" i="79"/>
  <c r="AT16" i="79" s="1"/>
  <c r="AT15" i="79"/>
  <c r="AQ66" i="79"/>
  <c r="AT40" i="79"/>
  <c r="AL21" i="79"/>
  <c r="AN21" i="79"/>
  <c r="AL22" i="79"/>
  <c r="AN22" i="79"/>
  <c r="AQ35" i="79"/>
  <c r="AR35" i="79"/>
  <c r="AP34" i="79"/>
  <c r="AS35" i="79"/>
  <c r="AS34" i="79" s="1"/>
  <c r="AL33" i="79"/>
  <c r="AN33" i="79"/>
  <c r="AK63" i="79"/>
  <c r="AL49" i="79"/>
  <c r="AL39" i="79"/>
  <c r="AN39" i="79"/>
  <c r="AL38" i="79"/>
  <c r="AN38" i="79"/>
  <c r="AK27" i="79"/>
  <c r="AP32" i="79"/>
  <c r="AS32" i="79" s="1"/>
  <c r="AS27" i="79" s="1"/>
  <c r="AL51" i="79"/>
  <c r="AN51" i="79"/>
  <c r="AL14" i="79"/>
  <c r="AP14" i="79"/>
  <c r="AS58" i="79"/>
  <c r="AS57" i="79" s="1"/>
  <c r="AP57" i="79"/>
  <c r="AP52" i="79" s="1"/>
  <c r="AQ45" i="79"/>
  <c r="AS45" i="79"/>
  <c r="AN12" i="79"/>
  <c r="AR14" i="79"/>
  <c r="AQ15" i="79"/>
  <c r="AP19" i="79"/>
  <c r="AQ40" i="79"/>
  <c r="AL55" i="79"/>
  <c r="AN55" i="79"/>
  <c r="AL20" i="79"/>
  <c r="AN20" i="79"/>
  <c r="AJ72" i="79"/>
  <c r="AN73" i="79"/>
  <c r="AQ73" i="79" s="1"/>
  <c r="AR49" i="79"/>
  <c r="AR45" i="79"/>
  <c r="AN44" i="79"/>
  <c r="AK67" i="79"/>
  <c r="AP68" i="79"/>
  <c r="AQ68" i="79" s="1"/>
  <c r="AT58" i="79"/>
  <c r="AR68" i="79"/>
  <c r="AL25" i="79"/>
  <c r="AN25" i="79"/>
  <c r="AK34" i="79"/>
  <c r="AL56" i="79"/>
  <c r="AN56" i="79"/>
  <c r="AL32" i="79"/>
  <c r="AN32" i="79"/>
  <c r="AQ23" i="79"/>
  <c r="AR23" i="79"/>
  <c r="AT23" i="79" s="1"/>
  <c r="AL17" i="79"/>
  <c r="AP17" i="79"/>
  <c r="AL59" i="79"/>
  <c r="AN59" i="79"/>
  <c r="AR47" i="79"/>
  <c r="AK44" i="79"/>
  <c r="AP47" i="79"/>
  <c r="AS47" i="79" s="1"/>
  <c r="H61" i="79"/>
  <c r="AL31" i="79"/>
  <c r="AN31" i="79"/>
  <c r="AL29" i="79"/>
  <c r="AN29" i="79"/>
  <c r="AS73" i="79"/>
  <c r="AS72" i="79" s="1"/>
  <c r="AS71" i="79" s="1"/>
  <c r="AP72" i="79"/>
  <c r="AP71" i="79" s="1"/>
  <c r="AQ58" i="79"/>
  <c r="AP63" i="79"/>
  <c r="AR63" i="79"/>
  <c r="AT64" i="79"/>
  <c r="AT63" i="79" s="1"/>
  <c r="AQ65" i="79"/>
  <c r="S18" i="81"/>
  <c r="V15" i="81"/>
  <c r="U11" i="81"/>
  <c r="S10" i="81"/>
  <c r="U18" i="81"/>
  <c r="V22" i="81"/>
  <c r="V31" i="81"/>
  <c r="V34" i="81"/>
  <c r="V36" i="81"/>
  <c r="S25" i="81"/>
  <c r="V12" i="80"/>
  <c r="V13" i="80"/>
  <c r="U26" i="80"/>
  <c r="U25" i="80"/>
  <c r="V36" i="80"/>
  <c r="T33" i="80"/>
  <c r="AL13" i="79"/>
  <c r="R6" i="80"/>
  <c r="R41" i="81"/>
  <c r="N25" i="81"/>
  <c r="H60" i="56"/>
  <c r="G9" i="81"/>
  <c r="G7" i="81" s="1"/>
  <c r="V31" i="80"/>
  <c r="N61" i="80"/>
  <c r="I70" i="81"/>
  <c r="N75" i="80"/>
  <c r="N70" i="80" s="1"/>
  <c r="V58" i="80"/>
  <c r="V56" i="80" s="1"/>
  <c r="G41" i="80"/>
  <c r="V58" i="81"/>
  <c r="V56" i="81" s="1"/>
  <c r="I71" i="56"/>
  <c r="I70" i="56" s="1"/>
  <c r="M70" i="81"/>
  <c r="M60" i="81" s="1"/>
  <c r="M40" i="81" s="1"/>
  <c r="M8" i="81" s="1"/>
  <c r="M6" i="81" s="1"/>
  <c r="U18" i="80"/>
  <c r="S33" i="80"/>
  <c r="Q42" i="81"/>
  <c r="Q41" i="81" s="1"/>
  <c r="U61" i="56"/>
  <c r="L61" i="56"/>
  <c r="L25" i="80"/>
  <c r="S26" i="80"/>
  <c r="V73" i="80"/>
  <c r="S61" i="81"/>
  <c r="U33" i="81"/>
  <c r="U25" i="81" s="1"/>
  <c r="T71" i="81"/>
  <c r="T70" i="81" s="1"/>
  <c r="V20" i="80"/>
  <c r="V13" i="81"/>
  <c r="S11" i="80"/>
  <c r="U52" i="80"/>
  <c r="U51" i="80" s="1"/>
  <c r="S47" i="81"/>
  <c r="S42" i="81" s="1"/>
  <c r="H25" i="81"/>
  <c r="H9" i="81" s="1"/>
  <c r="H7" i="81" s="1"/>
  <c r="U10" i="80"/>
  <c r="S52" i="80"/>
  <c r="S51" i="80" s="1"/>
  <c r="L70" i="56"/>
  <c r="S18" i="80"/>
  <c r="S61" i="56"/>
  <c r="S60" i="56" s="1"/>
  <c r="T62" i="56"/>
  <c r="I75" i="80"/>
  <c r="H60" i="81"/>
  <c r="H40" i="81" s="1"/>
  <c r="H8" i="81" s="1"/>
  <c r="H6" i="81" s="1"/>
  <c r="G40" i="81"/>
  <c r="G8" i="81" s="1"/>
  <c r="J41" i="80"/>
  <c r="J40" i="80" s="1"/>
  <c r="J8" i="80" s="1"/>
  <c r="J6" i="80" s="1"/>
  <c r="Q25" i="80"/>
  <c r="U75" i="56"/>
  <c r="U70" i="56" s="1"/>
  <c r="G61" i="80"/>
  <c r="G60" i="80" s="1"/>
  <c r="V68" i="78"/>
  <c r="AC10" i="79"/>
  <c r="AC8" i="79" s="1"/>
  <c r="H26" i="79"/>
  <c r="AK12" i="79"/>
  <c r="AK11" i="79" s="1"/>
  <c r="AL16" i="79"/>
  <c r="T12" i="79"/>
  <c r="T11" i="79" s="1"/>
  <c r="AB11" i="79"/>
  <c r="L60" i="56"/>
  <c r="I62" i="56"/>
  <c r="I61" i="56" s="1"/>
  <c r="I60" i="56" s="1"/>
  <c r="S66" i="80"/>
  <c r="S61" i="80" s="1"/>
  <c r="S60" i="80" s="1"/>
  <c r="I62" i="80"/>
  <c r="I61" i="80" s="1"/>
  <c r="I42" i="80"/>
  <c r="AK48" i="79"/>
  <c r="AL60" i="79"/>
  <c r="R60" i="81"/>
  <c r="R40" i="81" s="1"/>
  <c r="R8" i="81" s="1"/>
  <c r="R6" i="81" s="1"/>
  <c r="V74" i="80"/>
  <c r="U42" i="80"/>
  <c r="V17" i="81"/>
  <c r="V11" i="81" s="1"/>
  <c r="T43" i="80"/>
  <c r="T42" i="80" s="1"/>
  <c r="I67" i="79"/>
  <c r="E60" i="56"/>
  <c r="I70" i="80"/>
  <c r="V75" i="80"/>
  <c r="S70" i="81"/>
  <c r="S60" i="81" s="1"/>
  <c r="U51" i="81"/>
  <c r="I42" i="81"/>
  <c r="V75" i="81"/>
  <c r="AJ76" i="79"/>
  <c r="V37" i="81"/>
  <c r="V33" i="81" s="1"/>
  <c r="V50" i="81"/>
  <c r="T71" i="80"/>
  <c r="T70" i="80" s="1"/>
  <c r="U70" i="80"/>
  <c r="V74" i="78"/>
  <c r="I62" i="78"/>
  <c r="T18" i="78"/>
  <c r="AL35" i="79"/>
  <c r="E7" i="79"/>
  <c r="J41" i="81"/>
  <c r="J40" i="81" s="1"/>
  <c r="J8" i="81" s="1"/>
  <c r="J6" i="81" s="1"/>
  <c r="V72" i="56"/>
  <c r="V71" i="56" s="1"/>
  <c r="T71" i="56"/>
  <c r="T70" i="56" s="1"/>
  <c r="N51" i="81"/>
  <c r="N41" i="81" s="1"/>
  <c r="I56" i="80"/>
  <c r="I51" i="80" s="1"/>
  <c r="V11" i="80"/>
  <c r="Q60" i="81"/>
  <c r="U61" i="81"/>
  <c r="U70" i="81"/>
  <c r="G42" i="79"/>
  <c r="U47" i="81"/>
  <c r="U42" i="81" s="1"/>
  <c r="T43" i="81"/>
  <c r="T42" i="81" s="1"/>
  <c r="Q10" i="80"/>
  <c r="I71" i="79"/>
  <c r="AK71" i="79"/>
  <c r="AD61" i="79"/>
  <c r="Z61" i="79"/>
  <c r="G41" i="79"/>
  <c r="G9" i="79" s="1"/>
  <c r="P41" i="79"/>
  <c r="P9" i="79" s="1"/>
  <c r="P7" i="79" s="1"/>
  <c r="S61" i="79"/>
  <c r="Z42" i="79"/>
  <c r="AL47" i="79"/>
  <c r="AJ44" i="79"/>
  <c r="AJ43" i="79" s="1"/>
  <c r="T43" i="79"/>
  <c r="H42" i="79"/>
  <c r="AJ57" i="79"/>
  <c r="AB42" i="79"/>
  <c r="S42" i="79"/>
  <c r="I48" i="79"/>
  <c r="I43" i="79" s="1"/>
  <c r="I42" i="79" s="1"/>
  <c r="G10" i="79"/>
  <c r="G8" i="79" s="1"/>
  <c r="AK26" i="79"/>
  <c r="AD27" i="79"/>
  <c r="AD26" i="79" s="1"/>
  <c r="AJ34" i="79"/>
  <c r="AL23" i="79"/>
  <c r="R11" i="79"/>
  <c r="R10" i="79" s="1"/>
  <c r="R8" i="79" s="1"/>
  <c r="T52" i="78"/>
  <c r="V13" i="78"/>
  <c r="V67" i="78"/>
  <c r="E41" i="78"/>
  <c r="H61" i="78"/>
  <c r="H60" i="78" s="1"/>
  <c r="E60" i="78"/>
  <c r="E40" i="78" s="1"/>
  <c r="E8" i="78" s="1"/>
  <c r="E6" i="78" s="1"/>
  <c r="J41" i="78"/>
  <c r="V21" i="78"/>
  <c r="J9" i="78"/>
  <c r="J7" i="78" s="1"/>
  <c r="L42" i="78"/>
  <c r="V57" i="78"/>
  <c r="V35" i="78"/>
  <c r="V17" i="78"/>
  <c r="V27" i="78"/>
  <c r="E9" i="78"/>
  <c r="E7" i="78" s="1"/>
  <c r="M51" i="78"/>
  <c r="U43" i="78"/>
  <c r="M70" i="78"/>
  <c r="M60" i="78" s="1"/>
  <c r="Q61" i="78"/>
  <c r="U56" i="78"/>
  <c r="N33" i="78"/>
  <c r="V15" i="78"/>
  <c r="U47" i="78"/>
  <c r="M42" i="78"/>
  <c r="V19" i="78"/>
  <c r="N62" i="78"/>
  <c r="V77" i="78"/>
  <c r="V31" i="78"/>
  <c r="V64" i="78"/>
  <c r="J60" i="78"/>
  <c r="S52" i="78"/>
  <c r="V36" i="78"/>
  <c r="R10" i="78"/>
  <c r="H25" i="78"/>
  <c r="R41" i="78"/>
  <c r="O41" i="78"/>
  <c r="V54" i="78"/>
  <c r="N11" i="78"/>
  <c r="N52" i="78"/>
  <c r="N51" i="78" s="1"/>
  <c r="U26" i="78"/>
  <c r="V16" i="78"/>
  <c r="S66" i="78"/>
  <c r="S18" i="78"/>
  <c r="N18" i="78"/>
  <c r="V22" i="78"/>
  <c r="N75" i="78"/>
  <c r="R61" i="78"/>
  <c r="L51" i="78"/>
  <c r="U75" i="78"/>
  <c r="L61" i="78"/>
  <c r="V38" i="78"/>
  <c r="V30" i="78"/>
  <c r="H42" i="78"/>
  <c r="H41" i="78" s="1"/>
  <c r="V69" i="78"/>
  <c r="V28" i="78"/>
  <c r="V23" i="78"/>
  <c r="S75" i="78"/>
  <c r="O60" i="78"/>
  <c r="N26" i="78"/>
  <c r="U52" i="78"/>
  <c r="Q10" i="78"/>
  <c r="I11" i="78"/>
  <c r="U66" i="78"/>
  <c r="T66" i="78"/>
  <c r="S43" i="78"/>
  <c r="S42" i="78" s="1"/>
  <c r="T71" i="78"/>
  <c r="N66" i="78"/>
  <c r="U62" i="78"/>
  <c r="U11" i="78"/>
  <c r="L25" i="78"/>
  <c r="L9" i="78" s="1"/>
  <c r="L7" i="78" s="1"/>
  <c r="O9" i="78"/>
  <c r="O7" i="78" s="1"/>
  <c r="V39" i="78"/>
  <c r="S71" i="78"/>
  <c r="S62" i="78"/>
  <c r="V53" i="78"/>
  <c r="V29" i="78"/>
  <c r="V20" i="78"/>
  <c r="V14" i="78"/>
  <c r="N71" i="78"/>
  <c r="G51" i="78"/>
  <c r="G41" i="78" s="1"/>
  <c r="I56" i="78"/>
  <c r="V58" i="78"/>
  <c r="T26" i="78"/>
  <c r="U71" i="78"/>
  <c r="V24" i="78"/>
  <c r="R70" i="78"/>
  <c r="V78" i="78"/>
  <c r="I71" i="78"/>
  <c r="Q25" i="78"/>
  <c r="R25" i="78"/>
  <c r="S11" i="78"/>
  <c r="U18" i="78"/>
  <c r="I75" i="78"/>
  <c r="G61" i="78"/>
  <c r="T47" i="78"/>
  <c r="V45" i="78"/>
  <c r="V43" i="78" s="1"/>
  <c r="M41" i="78"/>
  <c r="M40" i="78" s="1"/>
  <c r="M8" i="78" s="1"/>
  <c r="I33" i="78"/>
  <c r="S26" i="78"/>
  <c r="U33" i="78"/>
  <c r="I43" i="78"/>
  <c r="I42" i="78" s="1"/>
  <c r="S33" i="78"/>
  <c r="T43" i="78"/>
  <c r="V48" i="78"/>
  <c r="V49" i="78"/>
  <c r="G25" i="78"/>
  <c r="G70" i="78"/>
  <c r="V76" i="78"/>
  <c r="T75" i="78"/>
  <c r="H10" i="78"/>
  <c r="L70" i="78"/>
  <c r="S56" i="78"/>
  <c r="S51" i="78" s="1"/>
  <c r="L41" i="78"/>
  <c r="G10" i="78"/>
  <c r="Q70" i="78"/>
  <c r="Q42" i="78"/>
  <c r="Q41" i="78" s="1"/>
  <c r="V73" i="78"/>
  <c r="V71" i="78" s="1"/>
  <c r="N43" i="78"/>
  <c r="N42" i="78" s="1"/>
  <c r="M10" i="78"/>
  <c r="M9" i="78" s="1"/>
  <c r="M7" i="78" s="1"/>
  <c r="V27" i="81"/>
  <c r="V26" i="81" s="1"/>
  <c r="T26" i="81"/>
  <c r="T25" i="81" s="1"/>
  <c r="V67" i="81"/>
  <c r="V66" i="81" s="1"/>
  <c r="T66" i="81"/>
  <c r="T61" i="81" s="1"/>
  <c r="V53" i="81"/>
  <c r="V52" i="81" s="1"/>
  <c r="T52" i="81"/>
  <c r="T51" i="81" s="1"/>
  <c r="T41" i="81" s="1"/>
  <c r="I33" i="81"/>
  <c r="I25" i="81" s="1"/>
  <c r="L60" i="81"/>
  <c r="I11" i="81"/>
  <c r="I10" i="81" s="1"/>
  <c r="V71" i="81"/>
  <c r="V70" i="81" s="1"/>
  <c r="N60" i="81"/>
  <c r="L41" i="81"/>
  <c r="L9" i="81"/>
  <c r="L7" i="81" s="1"/>
  <c r="I62" i="81"/>
  <c r="I61" i="81" s="1"/>
  <c r="I60" i="81" s="1"/>
  <c r="S41" i="81"/>
  <c r="V47" i="81"/>
  <c r="V42" i="81" s="1"/>
  <c r="V19" i="81"/>
  <c r="T18" i="81"/>
  <c r="T10" i="81" s="1"/>
  <c r="I56" i="81"/>
  <c r="I51" i="81" s="1"/>
  <c r="I41" i="81" s="1"/>
  <c r="V62" i="81"/>
  <c r="M6" i="80"/>
  <c r="V53" i="80"/>
  <c r="V52" i="80" s="1"/>
  <c r="T52" i="80"/>
  <c r="T51" i="80" s="1"/>
  <c r="V27" i="80"/>
  <c r="V26" i="80" s="1"/>
  <c r="T26" i="80"/>
  <c r="T25" i="80" s="1"/>
  <c r="I33" i="80"/>
  <c r="I25" i="80" s="1"/>
  <c r="I11" i="80"/>
  <c r="I10" i="80" s="1"/>
  <c r="N60" i="80"/>
  <c r="L41" i="80"/>
  <c r="V33" i="80"/>
  <c r="L9" i="80"/>
  <c r="L7" i="80" s="1"/>
  <c r="S41" i="80"/>
  <c r="S40" i="80" s="1"/>
  <c r="S8" i="80" s="1"/>
  <c r="V47" i="80"/>
  <c r="V42" i="80" s="1"/>
  <c r="V67" i="80"/>
  <c r="V66" i="80" s="1"/>
  <c r="T66" i="80"/>
  <c r="T61" i="80" s="1"/>
  <c r="T60" i="80" s="1"/>
  <c r="V19" i="80"/>
  <c r="V18" i="80" s="1"/>
  <c r="T18" i="80"/>
  <c r="T10" i="80" s="1"/>
  <c r="L60" i="80"/>
  <c r="V62" i="80"/>
  <c r="AL68" i="79"/>
  <c r="AJ67" i="79"/>
  <c r="R61" i="79"/>
  <c r="I12" i="79"/>
  <c r="I11" i="79" s="1"/>
  <c r="AL54" i="79"/>
  <c r="AJ53" i="79"/>
  <c r="AL28" i="79"/>
  <c r="AJ27" i="79"/>
  <c r="AJ26" i="79" s="1"/>
  <c r="I34" i="79"/>
  <c r="I26" i="79" s="1"/>
  <c r="AL76" i="79"/>
  <c r="I63" i="79"/>
  <c r="AJ19" i="79"/>
  <c r="AJ11" i="79" s="1"/>
  <c r="V34" i="78"/>
  <c r="T33" i="78"/>
  <c r="I66" i="78"/>
  <c r="I61" i="78" s="1"/>
  <c r="I52" i="78"/>
  <c r="I18" i="78"/>
  <c r="T56" i="78"/>
  <c r="T51" i="78" s="1"/>
  <c r="V66" i="78"/>
  <c r="V63" i="78"/>
  <c r="T62" i="78"/>
  <c r="V12" i="78"/>
  <c r="T11" i="78"/>
  <c r="T10" i="78" s="1"/>
  <c r="I26" i="78"/>
  <c r="V62" i="56"/>
  <c r="V67" i="56"/>
  <c r="V66" i="56" s="1"/>
  <c r="T66" i="56"/>
  <c r="T61" i="56" s="1"/>
  <c r="V75" i="56"/>
  <c r="U41" i="80" l="1"/>
  <c r="V71" i="80"/>
  <c r="V70" i="80" s="1"/>
  <c r="N9" i="81"/>
  <c r="N7" i="81" s="1"/>
  <c r="I41" i="80"/>
  <c r="I10" i="78"/>
  <c r="N40" i="80"/>
  <c r="N8" i="80" s="1"/>
  <c r="N6" i="80" s="1"/>
  <c r="V61" i="81"/>
  <c r="V60" i="81" s="1"/>
  <c r="U60" i="80"/>
  <c r="AQ50" i="79"/>
  <c r="AN67" i="79"/>
  <c r="AN62" i="79" s="1"/>
  <c r="AL34" i="79"/>
  <c r="AT50" i="79"/>
  <c r="AT76" i="79"/>
  <c r="AS52" i="79"/>
  <c r="AL72" i="79"/>
  <c r="AC41" i="79"/>
  <c r="AC9" i="79" s="1"/>
  <c r="R41" i="79"/>
  <c r="R9" i="79" s="1"/>
  <c r="AD41" i="79"/>
  <c r="AD9" i="79" s="1"/>
  <c r="AB10" i="79"/>
  <c r="AB8" i="79" s="1"/>
  <c r="AJ62" i="79"/>
  <c r="H10" i="79"/>
  <c r="H8" i="79" s="1"/>
  <c r="AB41" i="79"/>
  <c r="AB9" i="79" s="1"/>
  <c r="AP27" i="79"/>
  <c r="AP26" i="79" s="1"/>
  <c r="AQ47" i="79"/>
  <c r="AN34" i="79"/>
  <c r="AL48" i="79"/>
  <c r="AS48" i="79"/>
  <c r="I62" i="79"/>
  <c r="AP48" i="79"/>
  <c r="H41" i="79"/>
  <c r="H9" i="79" s="1"/>
  <c r="H7" i="79" s="1"/>
  <c r="AL12" i="79"/>
  <c r="AL27" i="79"/>
  <c r="AL26" i="79" s="1"/>
  <c r="AL19" i="79"/>
  <c r="T42" i="79"/>
  <c r="T41" i="79" s="1"/>
  <c r="T9" i="79" s="1"/>
  <c r="Z41" i="79"/>
  <c r="Z9" i="79" s="1"/>
  <c r="Z7" i="79" s="1"/>
  <c r="AK43" i="79"/>
  <c r="AK42" i="79" s="1"/>
  <c r="AL57" i="79"/>
  <c r="AS26" i="79"/>
  <c r="AQ63" i="79"/>
  <c r="AN53" i="79"/>
  <c r="AQ51" i="79"/>
  <c r="AQ48" i="79" s="1"/>
  <c r="AR51" i="79"/>
  <c r="AT51" i="79" s="1"/>
  <c r="AT54" i="79"/>
  <c r="AL67" i="79"/>
  <c r="AL62" i="79" s="1"/>
  <c r="AT47" i="79"/>
  <c r="AQ17" i="79"/>
  <c r="AS17" i="79"/>
  <c r="AT17" i="79" s="1"/>
  <c r="AQ32" i="79"/>
  <c r="AR32" i="79"/>
  <c r="AT32" i="79" s="1"/>
  <c r="AP67" i="79"/>
  <c r="AP62" i="79" s="1"/>
  <c r="AP61" i="79" s="1"/>
  <c r="AS68" i="79"/>
  <c r="AS67" i="79" s="1"/>
  <c r="AS62" i="79" s="1"/>
  <c r="AS61" i="79" s="1"/>
  <c r="AN48" i="79"/>
  <c r="AN19" i="79"/>
  <c r="AN11" i="79" s="1"/>
  <c r="AR20" i="79"/>
  <c r="AQ20" i="79"/>
  <c r="AP44" i="79"/>
  <c r="AK62" i="79"/>
  <c r="AK61" i="79" s="1"/>
  <c r="AR22" i="79"/>
  <c r="AT22" i="79" s="1"/>
  <c r="AQ22" i="79"/>
  <c r="AQ24" i="79"/>
  <c r="AR24" i="79"/>
  <c r="AT24" i="79" s="1"/>
  <c r="AQ70" i="79"/>
  <c r="AR70" i="79"/>
  <c r="AT70" i="79" s="1"/>
  <c r="AQ31" i="79"/>
  <c r="AR31" i="79"/>
  <c r="AT31" i="79" s="1"/>
  <c r="AT45" i="79"/>
  <c r="AL53" i="79"/>
  <c r="AL44" i="79"/>
  <c r="AJ71" i="79"/>
  <c r="AJ61" i="79" s="1"/>
  <c r="AR29" i="79"/>
  <c r="AT29" i="79" s="1"/>
  <c r="AQ29" i="79"/>
  <c r="AR25" i="79"/>
  <c r="AT25" i="79" s="1"/>
  <c r="AQ25" i="79"/>
  <c r="AT49" i="79"/>
  <c r="AR12" i="79"/>
  <c r="AS44" i="79"/>
  <c r="AS43" i="79" s="1"/>
  <c r="AS14" i="79"/>
  <c r="AP12" i="79"/>
  <c r="AP11" i="79" s="1"/>
  <c r="AP10" i="79" s="1"/>
  <c r="AP8" i="79" s="1"/>
  <c r="AQ39" i="79"/>
  <c r="AR39" i="79"/>
  <c r="AT39" i="79" s="1"/>
  <c r="AR33" i="79"/>
  <c r="AT33" i="79" s="1"/>
  <c r="AQ33" i="79"/>
  <c r="AT28" i="79"/>
  <c r="AR38" i="79"/>
  <c r="AT38" i="79" s="1"/>
  <c r="AQ38" i="79"/>
  <c r="AQ59" i="79"/>
  <c r="AQ57" i="79" s="1"/>
  <c r="AR59" i="79"/>
  <c r="AN57" i="79"/>
  <c r="AQ56" i="79"/>
  <c r="AR56" i="79"/>
  <c r="AT56" i="79" s="1"/>
  <c r="AN43" i="79"/>
  <c r="AR73" i="79"/>
  <c r="AN72" i="79"/>
  <c r="AN71" i="79" s="1"/>
  <c r="AN61" i="79" s="1"/>
  <c r="AQ55" i="79"/>
  <c r="AR55" i="79"/>
  <c r="AT55" i="79" s="1"/>
  <c r="AQ14" i="79"/>
  <c r="AT35" i="79"/>
  <c r="AR21" i="79"/>
  <c r="AT21" i="79" s="1"/>
  <c r="AQ21" i="79"/>
  <c r="AQ75" i="79"/>
  <c r="AQ72" i="79" s="1"/>
  <c r="AQ71" i="79" s="1"/>
  <c r="AR75" i="79"/>
  <c r="AT75" i="79" s="1"/>
  <c r="AN27" i="79"/>
  <c r="AR69" i="79"/>
  <c r="AT69" i="79" s="1"/>
  <c r="AQ69" i="79"/>
  <c r="AR46" i="79"/>
  <c r="AT46" i="79" s="1"/>
  <c r="AQ46" i="79"/>
  <c r="AQ44" i="79" s="1"/>
  <c r="AR30" i="79"/>
  <c r="AT30" i="79" s="1"/>
  <c r="AQ30" i="79"/>
  <c r="U10" i="81"/>
  <c r="U9" i="81"/>
  <c r="U7" i="81" s="1"/>
  <c r="S9" i="81"/>
  <c r="S7" i="81" s="1"/>
  <c r="V18" i="81"/>
  <c r="V10" i="81" s="1"/>
  <c r="V25" i="81"/>
  <c r="V10" i="80"/>
  <c r="U9" i="80"/>
  <c r="U7" i="80" s="1"/>
  <c r="S25" i="80"/>
  <c r="T41" i="80"/>
  <c r="T40" i="80" s="1"/>
  <c r="T8" i="80" s="1"/>
  <c r="T9" i="81"/>
  <c r="T7" i="81" s="1"/>
  <c r="V51" i="81"/>
  <c r="V41" i="81" s="1"/>
  <c r="V40" i="81" s="1"/>
  <c r="V8" i="81" s="1"/>
  <c r="S10" i="80"/>
  <c r="S9" i="80" s="1"/>
  <c r="S7" i="80" s="1"/>
  <c r="S6" i="80" s="1"/>
  <c r="U60" i="56"/>
  <c r="G40" i="80"/>
  <c r="G8" i="80" s="1"/>
  <c r="G6" i="80" s="1"/>
  <c r="Q40" i="81"/>
  <c r="Q8" i="81" s="1"/>
  <c r="Q6" i="81" s="1"/>
  <c r="G6" i="81"/>
  <c r="V51" i="80"/>
  <c r="V41" i="80" s="1"/>
  <c r="T60" i="81"/>
  <c r="T40" i="81" s="1"/>
  <c r="T8" i="81" s="1"/>
  <c r="T6" i="81" s="1"/>
  <c r="Q9" i="80"/>
  <c r="Q7" i="80" s="1"/>
  <c r="Q6" i="80" s="1"/>
  <c r="V70" i="56"/>
  <c r="U40" i="80"/>
  <c r="U8" i="80" s="1"/>
  <c r="S40" i="81"/>
  <c r="S8" i="81" s="1"/>
  <c r="U60" i="81"/>
  <c r="AD10" i="79"/>
  <c r="AD8" i="79" s="1"/>
  <c r="AC7" i="79"/>
  <c r="L40" i="81"/>
  <c r="L8" i="81" s="1"/>
  <c r="L6" i="81" s="1"/>
  <c r="T60" i="56"/>
  <c r="V25" i="80"/>
  <c r="U41" i="81"/>
  <c r="I60" i="80"/>
  <c r="I40" i="80" s="1"/>
  <c r="I8" i="80" s="1"/>
  <c r="N40" i="81"/>
  <c r="N8" i="81" s="1"/>
  <c r="N6" i="81" s="1"/>
  <c r="V61" i="56"/>
  <c r="V60" i="56" s="1"/>
  <c r="I40" i="81"/>
  <c r="I8" i="81" s="1"/>
  <c r="U70" i="78"/>
  <c r="S41" i="79"/>
  <c r="S9" i="79" s="1"/>
  <c r="S7" i="79" s="1"/>
  <c r="AL71" i="79"/>
  <c r="I61" i="79"/>
  <c r="I41" i="79" s="1"/>
  <c r="I9" i="79" s="1"/>
  <c r="G7" i="79"/>
  <c r="AJ52" i="79"/>
  <c r="AJ42" i="79" s="1"/>
  <c r="AK10" i="79"/>
  <c r="AK8" i="79" s="1"/>
  <c r="T10" i="79"/>
  <c r="T8" i="79" s="1"/>
  <c r="AJ10" i="79"/>
  <c r="AJ8" i="79" s="1"/>
  <c r="R60" i="78"/>
  <c r="R40" i="78" s="1"/>
  <c r="R8" i="78" s="1"/>
  <c r="U42" i="78"/>
  <c r="Q60" i="78"/>
  <c r="Q40" i="78" s="1"/>
  <c r="Q8" i="78" s="1"/>
  <c r="S10" i="78"/>
  <c r="J40" i="78"/>
  <c r="J8" i="78" s="1"/>
  <c r="V56" i="78"/>
  <c r="V52" i="78"/>
  <c r="U51" i="78"/>
  <c r="U41" i="78" s="1"/>
  <c r="I25" i="78"/>
  <c r="I9" i="78" s="1"/>
  <c r="I7" i="78" s="1"/>
  <c r="V62" i="78"/>
  <c r="O40" i="78"/>
  <c r="O8" i="78" s="1"/>
  <c r="O6" i="78" s="1"/>
  <c r="N10" i="78"/>
  <c r="V26" i="78"/>
  <c r="V33" i="78"/>
  <c r="U25" i="78"/>
  <c r="R9" i="78"/>
  <c r="R7" i="78" s="1"/>
  <c r="J6" i="78"/>
  <c r="V11" i="78"/>
  <c r="N41" i="78"/>
  <c r="G60" i="78"/>
  <c r="G40" i="78" s="1"/>
  <c r="G8" i="78" s="1"/>
  <c r="N25" i="78"/>
  <c r="T61" i="78"/>
  <c r="T25" i="78"/>
  <c r="T9" i="78" s="1"/>
  <c r="T7" i="78" s="1"/>
  <c r="V18" i="78"/>
  <c r="G9" i="78"/>
  <c r="G7" i="78" s="1"/>
  <c r="L60" i="78"/>
  <c r="L40" i="78" s="1"/>
  <c r="L8" i="78" s="1"/>
  <c r="L6" i="78" s="1"/>
  <c r="S61" i="78"/>
  <c r="N61" i="78"/>
  <c r="I51" i="78"/>
  <c r="I41" i="78" s="1"/>
  <c r="T70" i="78"/>
  <c r="U10" i="78"/>
  <c r="Q9" i="78"/>
  <c r="Q7" i="78" s="1"/>
  <c r="N70" i="78"/>
  <c r="H9" i="78"/>
  <c r="H7" i="78" s="1"/>
  <c r="H40" i="78"/>
  <c r="H8" i="78" s="1"/>
  <c r="S70" i="78"/>
  <c r="S41" i="78"/>
  <c r="S25" i="78"/>
  <c r="M6" i="78"/>
  <c r="T42" i="78"/>
  <c r="T41" i="78" s="1"/>
  <c r="I70" i="78"/>
  <c r="I60" i="78" s="1"/>
  <c r="U61" i="78"/>
  <c r="U60" i="78" s="1"/>
  <c r="V47" i="78"/>
  <c r="V42" i="78" s="1"/>
  <c r="V75" i="78"/>
  <c r="V70" i="78" s="1"/>
  <c r="I9" i="81"/>
  <c r="I7" i="81" s="1"/>
  <c r="I6" i="81" s="1"/>
  <c r="V61" i="80"/>
  <c r="V60" i="80" s="1"/>
  <c r="I9" i="80"/>
  <c r="I7" i="80" s="1"/>
  <c r="L40" i="80"/>
  <c r="L8" i="80" s="1"/>
  <c r="L6" i="80" s="1"/>
  <c r="T9" i="80"/>
  <c r="T7" i="80" s="1"/>
  <c r="T6" i="80" s="1"/>
  <c r="I10" i="79"/>
  <c r="I8" i="79" s="1"/>
  <c r="R7" i="79"/>
  <c r="V61" i="78"/>
  <c r="V25" i="78" l="1"/>
  <c r="V51" i="78"/>
  <c r="U40" i="81"/>
  <c r="U8" i="81" s="1"/>
  <c r="U6" i="81" s="1"/>
  <c r="U6" i="80"/>
  <c r="V40" i="80"/>
  <c r="V8" i="80" s="1"/>
  <c r="AS12" i="79"/>
  <c r="AS11" i="79" s="1"/>
  <c r="AS10" i="79" s="1"/>
  <c r="AS8" i="79" s="1"/>
  <c r="AD7" i="79"/>
  <c r="AQ12" i="79"/>
  <c r="AS42" i="79"/>
  <c r="AS41" i="79" s="1"/>
  <c r="AS9" i="79" s="1"/>
  <c r="AL11" i="79"/>
  <c r="AL10" i="79" s="1"/>
  <c r="AL8" i="79" s="1"/>
  <c r="AB7" i="79"/>
  <c r="AL43" i="79"/>
  <c r="AP43" i="79"/>
  <c r="AP42" i="79" s="1"/>
  <c r="AP41" i="79" s="1"/>
  <c r="AP9" i="79" s="1"/>
  <c r="AP7" i="79" s="1"/>
  <c r="AN52" i="79"/>
  <c r="AN42" i="79" s="1"/>
  <c r="AN41" i="79" s="1"/>
  <c r="AN9" i="79" s="1"/>
  <c r="AN7" i="79" s="1"/>
  <c r="AK41" i="79"/>
  <c r="AK9" i="79" s="1"/>
  <c r="AK7" i="79" s="1"/>
  <c r="AQ43" i="79"/>
  <c r="AN26" i="79"/>
  <c r="AN10" i="79" s="1"/>
  <c r="AN8" i="79" s="1"/>
  <c r="AL52" i="79"/>
  <c r="AT27" i="79"/>
  <c r="AR34" i="79"/>
  <c r="AQ53" i="79"/>
  <c r="AQ52" i="79" s="1"/>
  <c r="AR48" i="79"/>
  <c r="AQ27" i="79"/>
  <c r="T7" i="79"/>
  <c r="AQ67" i="79"/>
  <c r="AQ62" i="79" s="1"/>
  <c r="AQ61" i="79" s="1"/>
  <c r="AT34" i="79"/>
  <c r="AQ34" i="79"/>
  <c r="AT48" i="79"/>
  <c r="AQ19" i="79"/>
  <c r="AR53" i="79"/>
  <c r="AJ41" i="79"/>
  <c r="AJ9" i="79" s="1"/>
  <c r="AJ7" i="79" s="1"/>
  <c r="AL61" i="79"/>
  <c r="AT14" i="79"/>
  <c r="AT12" i="79" s="1"/>
  <c r="AT20" i="79"/>
  <c r="AT19" i="79" s="1"/>
  <c r="AR19" i="79"/>
  <c r="AR11" i="79" s="1"/>
  <c r="AT53" i="79"/>
  <c r="AQ11" i="79"/>
  <c r="AT73" i="79"/>
  <c r="AT72" i="79" s="1"/>
  <c r="AT71" i="79" s="1"/>
  <c r="AR72" i="79"/>
  <c r="AR71" i="79" s="1"/>
  <c r="AR44" i="79"/>
  <c r="AT68" i="79"/>
  <c r="AT67" i="79" s="1"/>
  <c r="AT62" i="79" s="1"/>
  <c r="I7" i="79"/>
  <c r="AT59" i="79"/>
  <c r="AT57" i="79" s="1"/>
  <c r="AR57" i="79"/>
  <c r="AR27" i="79"/>
  <c r="AR26" i="79" s="1"/>
  <c r="AT44" i="79"/>
  <c r="AR67" i="79"/>
  <c r="AR62" i="79" s="1"/>
  <c r="S6" i="81"/>
  <c r="V9" i="81"/>
  <c r="V7" i="81" s="1"/>
  <c r="V6" i="81" s="1"/>
  <c r="V9" i="80"/>
  <c r="V7" i="80" s="1"/>
  <c r="V6" i="80" s="1"/>
  <c r="V10" i="78"/>
  <c r="V9" i="78" s="1"/>
  <c r="V7" i="78" s="1"/>
  <c r="S9" i="78"/>
  <c r="S7" i="78" s="1"/>
  <c r="R6" i="78"/>
  <c r="T60" i="78"/>
  <c r="T40" i="78" s="1"/>
  <c r="T8" i="78" s="1"/>
  <c r="T6" i="78" s="1"/>
  <c r="V41" i="78"/>
  <c r="I6" i="80"/>
  <c r="S60" i="78"/>
  <c r="S40" i="78" s="1"/>
  <c r="S8" i="78" s="1"/>
  <c r="U9" i="78"/>
  <c r="U7" i="78" s="1"/>
  <c r="N9" i="78"/>
  <c r="N7" i="78" s="1"/>
  <c r="G6" i="78"/>
  <c r="U40" i="78"/>
  <c r="U8" i="78" s="1"/>
  <c r="H6" i="78"/>
  <c r="N60" i="78"/>
  <c r="N40" i="78" s="1"/>
  <c r="N8" i="78" s="1"/>
  <c r="Q6" i="78"/>
  <c r="I40" i="78"/>
  <c r="I8" i="78" s="1"/>
  <c r="I6" i="78" s="1"/>
  <c r="V60" i="78"/>
  <c r="V40" i="78" s="1"/>
  <c r="V8" i="78" s="1"/>
  <c r="AS7" i="79" l="1"/>
  <c r="AR43" i="79"/>
  <c r="AT43" i="79"/>
  <c r="AL42" i="79"/>
  <c r="AL41" i="79" s="1"/>
  <c r="AL9" i="79" s="1"/>
  <c r="AL7" i="79" s="1"/>
  <c r="AQ42" i="79"/>
  <c r="AQ41" i="79" s="1"/>
  <c r="AQ9" i="79" s="1"/>
  <c r="AT61" i="79"/>
  <c r="AT26" i="79"/>
  <c r="AT52" i="79"/>
  <c r="AT42" i="79" s="1"/>
  <c r="AR10" i="79"/>
  <c r="AR8" i="79" s="1"/>
  <c r="AQ26" i="79"/>
  <c r="AQ10" i="79" s="1"/>
  <c r="AQ8" i="79" s="1"/>
  <c r="AQ7" i="79" s="1"/>
  <c r="AR61" i="79"/>
  <c r="AR52" i="79"/>
  <c r="AR42" i="79" s="1"/>
  <c r="AT11" i="79"/>
  <c r="S6" i="78"/>
  <c r="U6" i="78"/>
  <c r="N6" i="78"/>
  <c r="V6" i="78"/>
  <c r="R59" i="56"/>
  <c r="Q59" i="56"/>
  <c r="M59" i="56"/>
  <c r="L59" i="56"/>
  <c r="H59" i="56"/>
  <c r="G59" i="56"/>
  <c r="R58" i="56"/>
  <c r="Q58" i="56"/>
  <c r="M58" i="56"/>
  <c r="L58" i="56"/>
  <c r="H58" i="56"/>
  <c r="G58" i="56"/>
  <c r="R57" i="56"/>
  <c r="Q57" i="56"/>
  <c r="M57" i="56"/>
  <c r="L57" i="56"/>
  <c r="H57" i="56"/>
  <c r="G57" i="56"/>
  <c r="P56" i="56"/>
  <c r="O56" i="56"/>
  <c r="K56" i="56"/>
  <c r="J56" i="56"/>
  <c r="F56" i="56"/>
  <c r="E56" i="56"/>
  <c r="R55" i="56"/>
  <c r="Q55" i="56"/>
  <c r="M55" i="56"/>
  <c r="L55" i="56"/>
  <c r="H55" i="56"/>
  <c r="G55" i="56"/>
  <c r="R54" i="56"/>
  <c r="Q54" i="56"/>
  <c r="M54" i="56"/>
  <c r="L54" i="56"/>
  <c r="H54" i="56"/>
  <c r="G54" i="56"/>
  <c r="R53" i="56"/>
  <c r="Q53" i="56"/>
  <c r="M53" i="56"/>
  <c r="L53" i="56"/>
  <c r="H53" i="56"/>
  <c r="G53" i="56"/>
  <c r="P52" i="56"/>
  <c r="O52" i="56"/>
  <c r="O51" i="56" s="1"/>
  <c r="K52" i="56"/>
  <c r="J52" i="56"/>
  <c r="J51" i="56" s="1"/>
  <c r="F52" i="56"/>
  <c r="E52" i="56"/>
  <c r="E51" i="56" s="1"/>
  <c r="R50" i="56"/>
  <c r="Q50" i="56"/>
  <c r="M50" i="56"/>
  <c r="L50" i="56"/>
  <c r="H50" i="56"/>
  <c r="G50" i="56"/>
  <c r="R49" i="56"/>
  <c r="Q49" i="56"/>
  <c r="M49" i="56"/>
  <c r="L49" i="56"/>
  <c r="H49" i="56"/>
  <c r="G49" i="56"/>
  <c r="R48" i="56"/>
  <c r="Q48" i="56"/>
  <c r="M48" i="56"/>
  <c r="L48" i="56"/>
  <c r="H48" i="56"/>
  <c r="G48" i="56"/>
  <c r="P47" i="56"/>
  <c r="O47" i="56"/>
  <c r="K47" i="56"/>
  <c r="J47" i="56"/>
  <c r="F47" i="56"/>
  <c r="E47" i="56"/>
  <c r="R46" i="56"/>
  <c r="Q46" i="56"/>
  <c r="M46" i="56"/>
  <c r="L46" i="56"/>
  <c r="H46" i="56"/>
  <c r="G46" i="56"/>
  <c r="R45" i="56"/>
  <c r="Q45" i="56"/>
  <c r="M45" i="56"/>
  <c r="L45" i="56"/>
  <c r="H45" i="56"/>
  <c r="G45" i="56"/>
  <c r="R44" i="56"/>
  <c r="Q44" i="56"/>
  <c r="M44" i="56"/>
  <c r="L44" i="56"/>
  <c r="H44" i="56"/>
  <c r="G44" i="56"/>
  <c r="P43" i="56"/>
  <c r="O43" i="56"/>
  <c r="O42" i="56" s="1"/>
  <c r="K43" i="56"/>
  <c r="J43" i="56"/>
  <c r="J42" i="56" s="1"/>
  <c r="F43" i="56"/>
  <c r="E43" i="56"/>
  <c r="E42" i="56" s="1"/>
  <c r="E41" i="56" s="1"/>
  <c r="E40" i="56" s="1"/>
  <c r="E8" i="56" s="1"/>
  <c r="R39" i="56"/>
  <c r="Q39" i="56"/>
  <c r="M39" i="56"/>
  <c r="L39" i="56"/>
  <c r="H39" i="56"/>
  <c r="G39" i="56"/>
  <c r="R38" i="56"/>
  <c r="Q38" i="56"/>
  <c r="M38" i="56"/>
  <c r="L38" i="56"/>
  <c r="H38" i="56"/>
  <c r="G38" i="56"/>
  <c r="R37" i="56"/>
  <c r="Q37" i="56"/>
  <c r="M37" i="56"/>
  <c r="L37" i="56"/>
  <c r="H37" i="56"/>
  <c r="G37" i="56"/>
  <c r="Q36" i="56"/>
  <c r="M36" i="56"/>
  <c r="L36" i="56"/>
  <c r="H36" i="56"/>
  <c r="G36" i="56"/>
  <c r="T36" i="56" s="1"/>
  <c r="Q35" i="56"/>
  <c r="M35" i="56"/>
  <c r="L35" i="56"/>
  <c r="H35" i="56"/>
  <c r="G35" i="56"/>
  <c r="Q34" i="56"/>
  <c r="M34" i="56"/>
  <c r="L34" i="56"/>
  <c r="H34" i="56"/>
  <c r="G34" i="56"/>
  <c r="P33" i="56"/>
  <c r="O33" i="56"/>
  <c r="K33" i="56"/>
  <c r="J33" i="56"/>
  <c r="F33" i="56"/>
  <c r="E33" i="56"/>
  <c r="R32" i="56"/>
  <c r="Q32" i="56"/>
  <c r="M32" i="56"/>
  <c r="L32" i="56"/>
  <c r="H32" i="56"/>
  <c r="G32" i="56"/>
  <c r="R31" i="56"/>
  <c r="Q31" i="56"/>
  <c r="M31" i="56"/>
  <c r="L31" i="56"/>
  <c r="H31" i="56"/>
  <c r="G31" i="56"/>
  <c r="R30" i="56"/>
  <c r="Q30" i="56"/>
  <c r="M30" i="56"/>
  <c r="L30" i="56"/>
  <c r="H30" i="56"/>
  <c r="G30" i="56"/>
  <c r="Q29" i="56"/>
  <c r="M29" i="56"/>
  <c r="L29" i="56"/>
  <c r="H29" i="56"/>
  <c r="G29" i="56"/>
  <c r="Q28" i="56"/>
  <c r="M28" i="56"/>
  <c r="L28" i="56"/>
  <c r="H28" i="56"/>
  <c r="G28" i="56"/>
  <c r="Q27" i="56"/>
  <c r="M27" i="56"/>
  <c r="L27" i="56"/>
  <c r="H27" i="56"/>
  <c r="G27" i="56"/>
  <c r="P26" i="56"/>
  <c r="O26" i="56"/>
  <c r="K26" i="56"/>
  <c r="J26" i="56"/>
  <c r="F26" i="56"/>
  <c r="E26" i="56"/>
  <c r="R24" i="56"/>
  <c r="Q24" i="56"/>
  <c r="M24" i="56"/>
  <c r="L24" i="56"/>
  <c r="H24" i="56"/>
  <c r="G24" i="56"/>
  <c r="R23" i="56"/>
  <c r="Q23" i="56"/>
  <c r="M23" i="56"/>
  <c r="L23" i="56"/>
  <c r="H23" i="56"/>
  <c r="G23" i="56"/>
  <c r="R22" i="56"/>
  <c r="Q22" i="56"/>
  <c r="M22" i="56"/>
  <c r="L22" i="56"/>
  <c r="H22" i="56"/>
  <c r="G22" i="56"/>
  <c r="Q21" i="56"/>
  <c r="M21" i="56"/>
  <c r="L21" i="56"/>
  <c r="H21" i="56"/>
  <c r="G21" i="56"/>
  <c r="Q20" i="56"/>
  <c r="M20" i="56"/>
  <c r="L20" i="56"/>
  <c r="H20" i="56"/>
  <c r="G20" i="56"/>
  <c r="Q19" i="56"/>
  <c r="M19" i="56"/>
  <c r="L19" i="56"/>
  <c r="H19" i="56"/>
  <c r="G19" i="56"/>
  <c r="P18" i="56"/>
  <c r="O18" i="56"/>
  <c r="K18" i="56"/>
  <c r="J18" i="56"/>
  <c r="F18" i="56"/>
  <c r="E18" i="56"/>
  <c r="R17" i="56"/>
  <c r="Q17" i="56"/>
  <c r="M17" i="56"/>
  <c r="L17" i="56"/>
  <c r="H17" i="56"/>
  <c r="G17" i="56"/>
  <c r="R16" i="56"/>
  <c r="Q16" i="56"/>
  <c r="M16" i="56"/>
  <c r="L16" i="56"/>
  <c r="H16" i="56"/>
  <c r="G16" i="56"/>
  <c r="R15" i="56"/>
  <c r="Q15" i="56"/>
  <c r="M15" i="56"/>
  <c r="L15" i="56"/>
  <c r="H15" i="56"/>
  <c r="G15" i="56"/>
  <c r="M14" i="56"/>
  <c r="L14" i="56"/>
  <c r="H14" i="56"/>
  <c r="G14" i="56"/>
  <c r="M13" i="56"/>
  <c r="L13" i="56"/>
  <c r="H13" i="56"/>
  <c r="G13" i="56"/>
  <c r="M12" i="56"/>
  <c r="L12" i="56"/>
  <c r="H12" i="56"/>
  <c r="G12" i="56"/>
  <c r="P11" i="56"/>
  <c r="O11" i="56"/>
  <c r="O10" i="56" s="1"/>
  <c r="K11" i="56"/>
  <c r="J11" i="56"/>
  <c r="J10" i="56" s="1"/>
  <c r="F11" i="56"/>
  <c r="E11" i="56"/>
  <c r="E10" i="56" s="1"/>
  <c r="S54" i="56" l="1"/>
  <c r="N57" i="56"/>
  <c r="I58" i="56"/>
  <c r="S58" i="56"/>
  <c r="AT10" i="79"/>
  <c r="AT8" i="79" s="1"/>
  <c r="AT41" i="79"/>
  <c r="AT9" i="79" s="1"/>
  <c r="AT7" i="79"/>
  <c r="AR41" i="79"/>
  <c r="AR9" i="79" s="1"/>
  <c r="AR7" i="79" s="1"/>
  <c r="N59" i="56"/>
  <c r="N50" i="56"/>
  <c r="L52" i="56"/>
  <c r="T50" i="56"/>
  <c r="N12" i="56"/>
  <c r="I13" i="56"/>
  <c r="S13" i="56"/>
  <c r="S15" i="56"/>
  <c r="S17" i="56"/>
  <c r="N27" i="56"/>
  <c r="N29" i="56"/>
  <c r="I34" i="56"/>
  <c r="S36" i="56"/>
  <c r="N37" i="56"/>
  <c r="I38" i="56"/>
  <c r="S45" i="56"/>
  <c r="I14" i="56"/>
  <c r="S14" i="56"/>
  <c r="I16" i="56"/>
  <c r="I29" i="56"/>
  <c r="N30" i="56"/>
  <c r="T31" i="56"/>
  <c r="L33" i="56"/>
  <c r="T35" i="56"/>
  <c r="T39" i="56"/>
  <c r="T44" i="56"/>
  <c r="N49" i="56"/>
  <c r="T55" i="56"/>
  <c r="S55" i="56"/>
  <c r="I57" i="56"/>
  <c r="S57" i="56"/>
  <c r="T57" i="56"/>
  <c r="U32" i="56"/>
  <c r="U45" i="56"/>
  <c r="T17" i="56"/>
  <c r="L47" i="56"/>
  <c r="U15" i="56"/>
  <c r="U17" i="56"/>
  <c r="N22" i="56"/>
  <c r="I23" i="56"/>
  <c r="N24" i="56"/>
  <c r="E25" i="56"/>
  <c r="O25" i="56"/>
  <c r="O9" i="56" s="1"/>
  <c r="O7" i="56" s="1"/>
  <c r="U29" i="56"/>
  <c r="F25" i="56"/>
  <c r="M33" i="56"/>
  <c r="N34" i="56"/>
  <c r="N21" i="56"/>
  <c r="N23" i="56"/>
  <c r="J25" i="56"/>
  <c r="S34" i="56"/>
  <c r="M18" i="56"/>
  <c r="R26" i="56"/>
  <c r="T30" i="56"/>
  <c r="I31" i="56"/>
  <c r="Q33" i="56"/>
  <c r="T46" i="56"/>
  <c r="I55" i="56"/>
  <c r="T13" i="56"/>
  <c r="U12" i="56"/>
  <c r="R11" i="56"/>
  <c r="M11" i="56"/>
  <c r="N15" i="56"/>
  <c r="U16" i="56"/>
  <c r="P25" i="56"/>
  <c r="T28" i="56"/>
  <c r="S28" i="56"/>
  <c r="U31" i="56"/>
  <c r="V31" i="56" s="1"/>
  <c r="S31" i="56"/>
  <c r="N32" i="56"/>
  <c r="U34" i="56"/>
  <c r="N36" i="56"/>
  <c r="N38" i="56"/>
  <c r="R43" i="56"/>
  <c r="U49" i="56"/>
  <c r="I53" i="56"/>
  <c r="R52" i="56"/>
  <c r="U55" i="56"/>
  <c r="R56" i="56"/>
  <c r="V55" i="56"/>
  <c r="I19" i="56"/>
  <c r="N20" i="56"/>
  <c r="U27" i="56"/>
  <c r="S27" i="56"/>
  <c r="N28" i="56"/>
  <c r="T29" i="56"/>
  <c r="M26" i="56"/>
  <c r="M25" i="56" s="1"/>
  <c r="U30" i="56"/>
  <c r="N31" i="56"/>
  <c r="S32" i="56"/>
  <c r="N44" i="56"/>
  <c r="S50" i="56"/>
  <c r="N55" i="56"/>
  <c r="I59" i="56"/>
  <c r="S59" i="56"/>
  <c r="J41" i="56"/>
  <c r="J40" i="56" s="1"/>
  <c r="J8" i="56" s="1"/>
  <c r="M43" i="56"/>
  <c r="T59" i="56"/>
  <c r="L18" i="56"/>
  <c r="T37" i="56"/>
  <c r="T15" i="56"/>
  <c r="L11" i="56"/>
  <c r="I12" i="56"/>
  <c r="S12" i="56"/>
  <c r="N14" i="56"/>
  <c r="I15" i="56"/>
  <c r="R18" i="56"/>
  <c r="I21" i="56"/>
  <c r="H26" i="56"/>
  <c r="T27" i="56"/>
  <c r="I28" i="56"/>
  <c r="I30" i="56"/>
  <c r="S30" i="56"/>
  <c r="R33" i="56"/>
  <c r="S38" i="56"/>
  <c r="I44" i="56"/>
  <c r="M52" i="56"/>
  <c r="U54" i="56"/>
  <c r="Q56" i="56"/>
  <c r="U58" i="56"/>
  <c r="L26" i="56"/>
  <c r="T38" i="56"/>
  <c r="T34" i="56"/>
  <c r="N16" i="56"/>
  <c r="I17" i="56"/>
  <c r="N17" i="56"/>
  <c r="I22" i="56"/>
  <c r="K25" i="56"/>
  <c r="U28" i="56"/>
  <c r="G33" i="56"/>
  <c r="N39" i="56"/>
  <c r="U44" i="56"/>
  <c r="U43" i="56" s="1"/>
  <c r="U46" i="56"/>
  <c r="H56" i="56"/>
  <c r="T12" i="56"/>
  <c r="Q26" i="56"/>
  <c r="T14" i="56"/>
  <c r="S16" i="56"/>
  <c r="I24" i="56"/>
  <c r="I32" i="56"/>
  <c r="N35" i="56"/>
  <c r="I36" i="56"/>
  <c r="N45" i="56"/>
  <c r="M47" i="56"/>
  <c r="N54" i="56"/>
  <c r="G56" i="56"/>
  <c r="U59" i="56"/>
  <c r="I48" i="56"/>
  <c r="T48" i="56"/>
  <c r="G47" i="56"/>
  <c r="S48" i="56"/>
  <c r="Q47" i="56"/>
  <c r="U39" i="56"/>
  <c r="I39" i="56"/>
  <c r="I45" i="56"/>
  <c r="G43" i="56"/>
  <c r="T45" i="56"/>
  <c r="U50" i="56"/>
  <c r="I50" i="56"/>
  <c r="H33" i="56"/>
  <c r="U35" i="56"/>
  <c r="I35" i="56"/>
  <c r="U37" i="56"/>
  <c r="I37" i="56"/>
  <c r="N46" i="56"/>
  <c r="L43" i="56"/>
  <c r="T16" i="56"/>
  <c r="Q11" i="56"/>
  <c r="I49" i="56"/>
  <c r="T49" i="56"/>
  <c r="T53" i="56"/>
  <c r="N53" i="56"/>
  <c r="N58" i="56"/>
  <c r="N56" i="56" s="1"/>
  <c r="L56" i="56"/>
  <c r="I20" i="56"/>
  <c r="G18" i="56"/>
  <c r="S44" i="56"/>
  <c r="Q43" i="56"/>
  <c r="U19" i="56"/>
  <c r="S20" i="56"/>
  <c r="U21" i="56"/>
  <c r="S22" i="56"/>
  <c r="S23" i="56"/>
  <c r="U24" i="56"/>
  <c r="S35" i="56"/>
  <c r="G11" i="56"/>
  <c r="N13" i="56"/>
  <c r="S29" i="56"/>
  <c r="T32" i="56"/>
  <c r="U36" i="56"/>
  <c r="V36" i="56" s="1"/>
  <c r="U38" i="56"/>
  <c r="H43" i="56"/>
  <c r="S46" i="56"/>
  <c r="N48" i="56"/>
  <c r="H52" i="56"/>
  <c r="H51" i="56" s="1"/>
  <c r="U57" i="56"/>
  <c r="S19" i="56"/>
  <c r="Q18" i="56"/>
  <c r="I27" i="56"/>
  <c r="G26" i="56"/>
  <c r="I54" i="56"/>
  <c r="T54" i="56"/>
  <c r="G52" i="56"/>
  <c r="G51" i="56" s="1"/>
  <c r="H11" i="56"/>
  <c r="U14" i="56"/>
  <c r="V14" i="56" s="1"/>
  <c r="T19" i="56"/>
  <c r="N19" i="56"/>
  <c r="S49" i="56"/>
  <c r="R47" i="56"/>
  <c r="S53" i="56"/>
  <c r="Q52" i="56"/>
  <c r="Q51" i="56" s="1"/>
  <c r="U13" i="56"/>
  <c r="U20" i="56"/>
  <c r="S21" i="56"/>
  <c r="U22" i="56"/>
  <c r="U23" i="56"/>
  <c r="S24" i="56"/>
  <c r="S37" i="56"/>
  <c r="S39" i="56"/>
  <c r="T58" i="56"/>
  <c r="H18" i="56"/>
  <c r="T20" i="56"/>
  <c r="T21" i="56"/>
  <c r="T22" i="56"/>
  <c r="T23" i="56"/>
  <c r="T24" i="56"/>
  <c r="I46" i="56"/>
  <c r="H47" i="56"/>
  <c r="U48" i="56"/>
  <c r="U53" i="56"/>
  <c r="M56" i="56"/>
  <c r="V29" i="56" l="1"/>
  <c r="G10" i="56"/>
  <c r="Q42" i="56"/>
  <c r="L42" i="56"/>
  <c r="V50" i="56"/>
  <c r="L10" i="56"/>
  <c r="M10" i="56"/>
  <c r="Q25" i="56"/>
  <c r="L51" i="56"/>
  <c r="M51" i="56"/>
  <c r="M42" i="56"/>
  <c r="R42" i="56"/>
  <c r="I56" i="56"/>
  <c r="H10" i="56"/>
  <c r="H42" i="56"/>
  <c r="Q10" i="56"/>
  <c r="G42" i="56"/>
  <c r="G41" i="56" s="1"/>
  <c r="G40" i="56" s="1"/>
  <c r="G8" i="56" s="1"/>
  <c r="R51" i="56"/>
  <c r="R10" i="56"/>
  <c r="I26" i="56"/>
  <c r="V16" i="56"/>
  <c r="N47" i="56"/>
  <c r="H25" i="56"/>
  <c r="V27" i="56"/>
  <c r="N26" i="56"/>
  <c r="V39" i="56"/>
  <c r="S56" i="56"/>
  <c r="V17" i="56"/>
  <c r="L25" i="56"/>
  <c r="L9" i="56" s="1"/>
  <c r="L7" i="56" s="1"/>
  <c r="U47" i="56"/>
  <c r="U42" i="56" s="1"/>
  <c r="V54" i="56"/>
  <c r="S11" i="56"/>
  <c r="T33" i="56"/>
  <c r="S52" i="56"/>
  <c r="R25" i="56"/>
  <c r="N52" i="56"/>
  <c r="N51" i="56" s="1"/>
  <c r="V30" i="56"/>
  <c r="U52" i="56"/>
  <c r="V21" i="56"/>
  <c r="S26" i="56"/>
  <c r="V28" i="56"/>
  <c r="E9" i="56"/>
  <c r="E7" i="56" s="1"/>
  <c r="J9" i="56"/>
  <c r="J7" i="56" s="1"/>
  <c r="J6" i="56" s="1"/>
  <c r="V15" i="56"/>
  <c r="N18" i="56"/>
  <c r="I52" i="56"/>
  <c r="Q41" i="56"/>
  <c r="Q40" i="56" s="1"/>
  <c r="Q8" i="56" s="1"/>
  <c r="V49" i="56"/>
  <c r="V37" i="56"/>
  <c r="N33" i="56"/>
  <c r="V20" i="56"/>
  <c r="V38" i="56"/>
  <c r="I11" i="56"/>
  <c r="V22" i="56"/>
  <c r="S33" i="56"/>
  <c r="S25" i="56" s="1"/>
  <c r="V13" i="56"/>
  <c r="I18" i="56"/>
  <c r="V46" i="56"/>
  <c r="V34" i="56"/>
  <c r="N11" i="56"/>
  <c r="I43" i="56"/>
  <c r="U26" i="56"/>
  <c r="V44" i="56"/>
  <c r="N43" i="56"/>
  <c r="N42" i="56" s="1"/>
  <c r="V23" i="56"/>
  <c r="G25" i="56"/>
  <c r="M9" i="56"/>
  <c r="M7" i="56" s="1"/>
  <c r="V59" i="56"/>
  <c r="V32" i="56"/>
  <c r="T26" i="56"/>
  <c r="V58" i="56"/>
  <c r="T56" i="56"/>
  <c r="U56" i="56"/>
  <c r="V57" i="56"/>
  <c r="V48" i="56"/>
  <c r="T47" i="56"/>
  <c r="O41" i="56"/>
  <c r="I47" i="56"/>
  <c r="H9" i="56"/>
  <c r="H7" i="56" s="1"/>
  <c r="Q9" i="56"/>
  <c r="Q7" i="56" s="1"/>
  <c r="U11" i="56"/>
  <c r="U33" i="56"/>
  <c r="V35" i="56"/>
  <c r="V12" i="56"/>
  <c r="T11" i="56"/>
  <c r="V45" i="56"/>
  <c r="T43" i="56"/>
  <c r="V19" i="56"/>
  <c r="T18" i="56"/>
  <c r="V53" i="56"/>
  <c r="V52" i="56" s="1"/>
  <c r="T52" i="56"/>
  <c r="V24" i="56"/>
  <c r="S18" i="56"/>
  <c r="U18" i="56"/>
  <c r="S43" i="56"/>
  <c r="I33" i="56"/>
  <c r="I25" i="56" s="1"/>
  <c r="S47" i="56"/>
  <c r="T51" i="56" l="1"/>
  <c r="S51" i="56"/>
  <c r="R41" i="56"/>
  <c r="R40" i="56" s="1"/>
  <c r="R8" i="56" s="1"/>
  <c r="T42" i="56"/>
  <c r="T41" i="56" s="1"/>
  <c r="T40" i="56" s="1"/>
  <c r="T8" i="56" s="1"/>
  <c r="I42" i="56"/>
  <c r="U10" i="56"/>
  <c r="I51" i="56"/>
  <c r="U51" i="56"/>
  <c r="U41" i="56" s="1"/>
  <c r="U40" i="56" s="1"/>
  <c r="U8" i="56" s="1"/>
  <c r="T10" i="56"/>
  <c r="O40" i="56"/>
  <c r="O8" i="56" s="1"/>
  <c r="O6" i="56" s="1"/>
  <c r="I10" i="56"/>
  <c r="I9" i="56" s="1"/>
  <c r="I7" i="56" s="1"/>
  <c r="N10" i="56"/>
  <c r="N25" i="56"/>
  <c r="S42" i="56"/>
  <c r="S41" i="56" s="1"/>
  <c r="S40" i="56" s="1"/>
  <c r="S8" i="56" s="1"/>
  <c r="S10" i="56"/>
  <c r="S9" i="56" s="1"/>
  <c r="S7" i="56" s="1"/>
  <c r="V11" i="56"/>
  <c r="V26" i="56"/>
  <c r="T25" i="56"/>
  <c r="M41" i="56"/>
  <c r="E6" i="56"/>
  <c r="R9" i="56"/>
  <c r="R7" i="56" s="1"/>
  <c r="R6" i="56" s="1"/>
  <c r="V33" i="56"/>
  <c r="L41" i="56"/>
  <c r="V47" i="56"/>
  <c r="G9" i="56"/>
  <c r="G7" i="56" s="1"/>
  <c r="G6" i="56" s="1"/>
  <c r="U25" i="56"/>
  <c r="I41" i="56"/>
  <c r="I40" i="56" s="1"/>
  <c r="I8" i="56" s="1"/>
  <c r="V18" i="56"/>
  <c r="V43" i="56"/>
  <c r="Q6" i="56"/>
  <c r="N41" i="56"/>
  <c r="N40" i="56" s="1"/>
  <c r="N8" i="56" s="1"/>
  <c r="H41" i="56"/>
  <c r="T9" i="56"/>
  <c r="T7" i="56" s="1"/>
  <c r="V56" i="56"/>
  <c r="V51" i="56" s="1"/>
  <c r="V25" i="56" l="1"/>
  <c r="N9" i="56"/>
  <c r="N7" i="56" s="1"/>
  <c r="V42" i="56"/>
  <c r="L40" i="56"/>
  <c r="L8" i="56" s="1"/>
  <c r="L6" i="56" s="1"/>
  <c r="M40" i="56"/>
  <c r="M8" i="56" s="1"/>
  <c r="M6" i="56" s="1"/>
  <c r="V10" i="56"/>
  <c r="V9" i="56" s="1"/>
  <c r="V7" i="56" s="1"/>
  <c r="H40" i="56"/>
  <c r="H8" i="56" s="1"/>
  <c r="H6" i="56" s="1"/>
  <c r="N6" i="56"/>
  <c r="I6" i="56"/>
  <c r="T6" i="56"/>
  <c r="V41" i="56"/>
  <c r="U9" i="56"/>
  <c r="U7" i="56" s="1"/>
  <c r="U6" i="56" s="1"/>
  <c r="S6" i="56"/>
  <c r="V40" i="56" l="1"/>
  <c r="V8" i="56" s="1"/>
  <c r="V6" i="56" s="1"/>
</calcChain>
</file>

<file path=xl/sharedStrings.xml><?xml version="1.0" encoding="utf-8"?>
<sst xmlns="http://schemas.openxmlformats.org/spreadsheetml/2006/main" count="2639" uniqueCount="425">
  <si>
    <t>รวม</t>
  </si>
  <si>
    <t>รวมทั้งสิ้น</t>
  </si>
  <si>
    <t>ค่าหน่วยกิต</t>
  </si>
  <si>
    <t>ค่าธรรมเนียม</t>
  </si>
  <si>
    <t>ระดับปริญญาตรี</t>
  </si>
  <si>
    <t>ระดับบัณฑิตศึกษา</t>
  </si>
  <si>
    <t>ระบบปกติ</t>
  </si>
  <si>
    <t>ระบบพิเศษ</t>
  </si>
  <si>
    <t>สาขาวิชา/ชั้นปี</t>
  </si>
  <si>
    <t>จำนวน</t>
  </si>
  <si>
    <t>นิสิต</t>
  </si>
  <si>
    <t>หน่วยกิต</t>
  </si>
  <si>
    <t>อัตรา</t>
  </si>
  <si>
    <t>ค่า ธน</t>
  </si>
  <si>
    <t>นก</t>
  </si>
  <si>
    <t>ธน</t>
  </si>
  <si>
    <t>ชั้นปีที่  1</t>
  </si>
  <si>
    <t>ชั้นปีที่  2</t>
  </si>
  <si>
    <t>ชั้นปีที่  3</t>
  </si>
  <si>
    <t>ชั้นปีที่  4</t>
  </si>
  <si>
    <t>จำนวนเงิน</t>
  </si>
  <si>
    <t>ปีอื่น</t>
  </si>
  <si>
    <t>หน่วยงาน : ……………………………………………………..</t>
  </si>
  <si>
    <t>1.  ………………………………..</t>
  </si>
  <si>
    <t>ชั้นปีที่  5</t>
  </si>
  <si>
    <t>ชั้นปีที่  6</t>
  </si>
  <si>
    <t>2.  ………………………………..</t>
  </si>
  <si>
    <t>1. …………………………………</t>
  </si>
  <si>
    <t>2.  ………………………………</t>
  </si>
  <si>
    <t>มหาวิทยาลัยมหาสารคาม</t>
  </si>
  <si>
    <t>ปีงบประมาณ</t>
  </si>
  <si>
    <t>ภาคปลาย</t>
  </si>
  <si>
    <t>ภาคต้น</t>
  </si>
  <si>
    <t>ปี 2</t>
  </si>
  <si>
    <t>ปริญญาโท</t>
  </si>
  <si>
    <t>ปริญญาเอก</t>
  </si>
  <si>
    <t>3.  ………………………………..</t>
  </si>
  <si>
    <t>4.  ………………………………..</t>
  </si>
  <si>
    <t>5.  ………………………………..</t>
  </si>
  <si>
    <t>3.  ………………………………</t>
  </si>
  <si>
    <t>4.  ………………………………</t>
  </si>
  <si>
    <t>3. …………………………………</t>
  </si>
  <si>
    <t>ปี 2559</t>
  </si>
  <si>
    <t>ปี 2560</t>
  </si>
  <si>
    <t>ปี 2561</t>
  </si>
  <si>
    <t>ประมาณการรายรับ ปี....</t>
  </si>
  <si>
    <t>สาขาวิชา</t>
  </si>
  <si>
    <t>2/2562</t>
  </si>
  <si>
    <t>3/2562</t>
  </si>
  <si>
    <t>1/2563</t>
  </si>
  <si>
    <t>ภาคพิเศษ</t>
  </si>
  <si>
    <t>ประมาณการรายรับเงินรายได้ ประจำปีงบประมาณ พ.ศ. 2562  มหาวิทยาลัยมหาสารคาม</t>
  </si>
  <si>
    <t>ภาคเรียนที่  2/2561</t>
  </si>
  <si>
    <t>ภาคเรียนที่  3/2561</t>
  </si>
  <si>
    <t>ประมาณการรายรับเงินรายได้ ประจำปีงบประมาณ พ.ศ. 2563  มหาวิทยาลัยมหาสารคาม</t>
  </si>
  <si>
    <t>ภาคเรียนที่  2/2562</t>
  </si>
  <si>
    <t>ภาคเรียนที่  3/2562</t>
  </si>
  <si>
    <t>สรุปประมาณการรายรับเงินรายได้ ประจำปีงบประมาณ พ.ศ. 2559-2563  มหาวิทยาลัยมหาสารคาม</t>
  </si>
  <si>
    <t>ปี 2562</t>
  </si>
  <si>
    <t>ปี 2563</t>
  </si>
  <si>
    <t>ที่</t>
  </si>
  <si>
    <t>หน่วยงาน</t>
  </si>
  <si>
    <t>งบประมาณ</t>
  </si>
  <si>
    <t>รายการหักสมทบมหาวิทยาลัย</t>
  </si>
  <si>
    <t>คงเหลือ</t>
  </si>
  <si>
    <t>วงเงินจัดสรร</t>
  </si>
  <si>
    <t>ปี1</t>
  </si>
  <si>
    <t>รายได้อื่น</t>
  </si>
  <si>
    <t>ค่าธรรมเนียม 5 รายการหลัก</t>
  </si>
  <si>
    <t>ค่า</t>
  </si>
  <si>
    <t xml:space="preserve">หลังหักสมทบ </t>
  </si>
  <si>
    <t>จัดสรร</t>
  </si>
  <si>
    <t>คณะ/หน่วยงาน</t>
  </si>
  <si>
    <t>ค่าขึ้นทะเบียน</t>
  </si>
  <si>
    <t>ค่าบำรุง</t>
  </si>
  <si>
    <t>สาธารณูปโภค</t>
  </si>
  <si>
    <t>มหาวิทยาลัย</t>
  </si>
  <si>
    <t>ส่วนกลาง</t>
  </si>
  <si>
    <t>หักสมทบ</t>
  </si>
  <si>
    <t>กรอบวงเงินที่</t>
  </si>
  <si>
    <t>มมส</t>
  </si>
  <si>
    <t>กิจกรรม</t>
  </si>
  <si>
    <t>กีฬา</t>
  </si>
  <si>
    <t>ห้องสมุด</t>
  </si>
  <si>
    <t>[16]=[10+11+</t>
  </si>
  <si>
    <t>คณะวิทย์</t>
  </si>
  <si>
    <t>ตั้งจ่ายได้</t>
  </si>
  <si>
    <t>[1]</t>
  </si>
  <si>
    <t>[2]</t>
  </si>
  <si>
    <t>[3]</t>
  </si>
  <si>
    <t>[4]</t>
  </si>
  <si>
    <t>[5]=[3+4]</t>
  </si>
  <si>
    <t>[6]</t>
  </si>
  <si>
    <t>[7]</t>
  </si>
  <si>
    <t>[8]</t>
  </si>
  <si>
    <t>[9]=[6+7+8]</t>
  </si>
  <si>
    <t>[10]</t>
  </si>
  <si>
    <t>[11]</t>
  </si>
  <si>
    <t>[12]</t>
  </si>
  <si>
    <t>[13]</t>
  </si>
  <si>
    <t>[14]</t>
  </si>
  <si>
    <t>[15]</t>
  </si>
  <si>
    <t>12+13+14+15]</t>
  </si>
  <si>
    <t>[17]=[9-16]</t>
  </si>
  <si>
    <t>[18]=[17*15%,20%]</t>
  </si>
  <si>
    <t>[19]=[17*85%,80%]</t>
  </si>
  <si>
    <t>[20]</t>
  </si>
  <si>
    <t>[21]=[19-20]</t>
  </si>
  <si>
    <t>สาขาวิชา..............................</t>
  </si>
  <si>
    <t>ลำดับ</t>
  </si>
  <si>
    <t>วงเงินที่สามารถ</t>
  </si>
  <si>
    <t>[17]=[9-18]</t>
  </si>
  <si>
    <t>[21]=[21-22]</t>
  </si>
  <si>
    <t>ศูนย์จังหวัด.............................</t>
  </si>
  <si>
    <t>ค่าลงทะเบียน</t>
  </si>
  <si>
    <t>ค่าบำรุงห้องสมุด</t>
  </si>
  <si>
    <t>อื่นๆ...</t>
  </si>
  <si>
    <t>คณะ.....................................................................</t>
  </si>
  <si>
    <t>1. ค่าธรรมเนียม 5 รายการ  ศูนย์มหาสารคาม</t>
  </si>
  <si>
    <t>1.1 ระดับปริญญาตรี (ปกติ)</t>
  </si>
  <si>
    <t>1.2 ระดับปริญญาตรี (พิเศษ)</t>
  </si>
  <si>
    <t>รายการ</t>
  </si>
  <si>
    <t>กรณี ลงเรียน 2 ภาคเรียน</t>
  </si>
  <si>
    <t>กรณี ลงเรียน 3 ภาคเรียน</t>
  </si>
  <si>
    <t>ภาค 1</t>
  </si>
  <si>
    <t>ภาค 2</t>
  </si>
  <si>
    <t>ภาค 3</t>
  </si>
  <si>
    <t>รวม/ปี</t>
  </si>
  <si>
    <t>1. ค่าขึ้นทะเบียนนิสิต</t>
  </si>
  <si>
    <t>2. ค่าบำรุงมหาวิทยาลัย</t>
  </si>
  <si>
    <t>3. ค่าบำรุงกิจกรรมนิสิต</t>
  </si>
  <si>
    <t>4. ค่าบำรุงกีฬา</t>
  </si>
  <si>
    <t>5. ค่าบำรุงห้องสมุด</t>
  </si>
  <si>
    <t>รวมนิสิต ปี 1</t>
  </si>
  <si>
    <t>รวมนิสิต ปีอื่น</t>
  </si>
  <si>
    <t>1.3 ระดับบัณฑิตศึกษา (ปกติ)</t>
  </si>
  <si>
    <t>1.4 .ระดับบัณฑิตศึกษา (พิเศษ)</t>
  </si>
  <si>
    <t>2. ค่าสาธารณูปโภค</t>
  </si>
  <si>
    <t>3.1 ระดับปริญญาตรี</t>
  </si>
  <si>
    <t>-</t>
  </si>
  <si>
    <t>3. ค่าบำรุงห้องสมุด</t>
  </si>
  <si>
    <t xml:space="preserve"> ปี 1</t>
  </si>
  <si>
    <t xml:space="preserve"> ปีอื่น</t>
  </si>
  <si>
    <t>3.2 ระดับบัณฑิตศึกษา (พิเศษ)</t>
  </si>
  <si>
    <t>ภาคการศึกษา</t>
  </si>
  <si>
    <t>***หมายเหตุ***</t>
  </si>
  <si>
    <t>ค่าบำรุงห้องสมุดจัดสรรคืน</t>
  </si>
  <si>
    <t>คณะ</t>
  </si>
  <si>
    <t>ระดับการศึกษา</t>
  </si>
  <si>
    <t>ภาคเรียนที่  2/2563</t>
  </si>
  <si>
    <t>ภาคเรียนที่  3/2563</t>
  </si>
  <si>
    <t>ประมาณการรายรับเงินรายได้ ประจำปีงบประมาณ พ.ศ. 2564 มหาวิทยาลัยมหาสารคาม</t>
  </si>
  <si>
    <t>คณะ/หน่วยงาน ............................................................................</t>
  </si>
  <si>
    <t>คณะ/หน่วยงาน........................................................................</t>
  </si>
  <si>
    <t>1. สาขา………………………..</t>
  </si>
  <si>
    <t>2/2563</t>
  </si>
  <si>
    <t>3/2563</t>
  </si>
  <si>
    <t>1/2564</t>
  </si>
  <si>
    <t>ระดับ / คณะ / หลักสูตร</t>
  </si>
  <si>
    <t>ระยะเวลา</t>
  </si>
  <si>
    <t>ปี 3</t>
  </si>
  <si>
    <t>ปี 4</t>
  </si>
  <si>
    <t>(ปี)</t>
  </si>
  <si>
    <t>แผนรับ</t>
  </si>
  <si>
    <t>ปัจจุบัน</t>
  </si>
  <si>
    <t>ป.ตรี</t>
  </si>
  <si>
    <t>บัณฑิต</t>
  </si>
  <si>
    <t>ปริญญาตรี ระบบปกติ</t>
  </si>
  <si>
    <t xml:space="preserve">ปริญญาตรี  ระบบพิเศษ </t>
  </si>
  <si>
    <t>ปริญญาตรี  ระบบพิเศษ  (เทียบเข้า)</t>
  </si>
  <si>
    <t>ปริญญาโท ระบบปกติ</t>
  </si>
  <si>
    <t>ปริญญาโท ระบบพิเศษ</t>
  </si>
  <si>
    <t>ปริญญาเอก ระบบปกติ</t>
  </si>
  <si>
    <t>เกณฑ์ประมาณการจำนวนนิสิต</t>
  </si>
  <si>
    <t>ฟอร์มประมาณการจำนวนนิสิตแยกชั้นปี งบประมาณเงินรายได้ ประจำปีงบประมาณ พ.ศ. .........</t>
  </si>
  <si>
    <t>หน่วยงาน.................................................................</t>
  </si>
  <si>
    <t>หลักสูตร / สาขาวิชา........................................</t>
  </si>
  <si>
    <t>ตลอด</t>
  </si>
  <si>
    <t>หลักสูตร</t>
  </si>
  <si>
    <t>..... ปี</t>
  </si>
  <si>
    <t>2/2564</t>
  </si>
  <si>
    <t>3/2564</t>
  </si>
  <si>
    <t>1/2565</t>
  </si>
  <si>
    <t>ภาคเรียนที่  2/2564</t>
  </si>
  <si>
    <t>ภาคเรียนที่  3/2564</t>
  </si>
  <si>
    <t>ประมาณการรายรับเงินรายได้ ประจำปีงบประมาณ พ.ศ. 2565 มหาวิทยาลัยมหาสารคาม</t>
  </si>
  <si>
    <t>ภาคเรียนที่ 3/2560</t>
  </si>
  <si>
    <t>ภาคเรียนที่ 1/2561</t>
  </si>
  <si>
    <t>ปริญญาตรี    ---   ปี 1 คิด 85 % ของแผนรับ</t>
  </si>
  <si>
    <t>บัณฑิตศึกษา  ---   ปี 1 คิด 50 % ของแผนรับ</t>
  </si>
  <si>
    <t>มาคิดที่ 90% (ตรี) 50% (บัณฑิต)</t>
  </si>
  <si>
    <t>ปี 2 --- เนื่องจากเป็นการประมาณการล่วงหน้า จึงทำให้ไม่มีนิสิตปัจจุบัน</t>
  </si>
  <si>
    <t>เหมาจ่าย</t>
  </si>
  <si>
    <t>ค่าธน.</t>
  </si>
  <si>
    <t>นก.</t>
  </si>
  <si>
    <t>ธน.</t>
  </si>
  <si>
    <t>ชั้นปีที่  1**</t>
  </si>
  <si>
    <t>นิสิต**</t>
  </si>
  <si>
    <t>ชั้นปีที่  2**</t>
  </si>
  <si>
    <t>ชั้นปีที่  3**</t>
  </si>
  <si>
    <t>ชั้นปีที่  4**</t>
  </si>
  <si>
    <t>ชั้นปีที่  5**</t>
  </si>
  <si>
    <t>สรุปประมาณการรายรับงบประมาณเงินรายได้ ปี 2562  มหาวิทยาลัยมหาสารคาม</t>
  </si>
  <si>
    <t>ภาคเรียนที่ 2/2561</t>
  </si>
  <si>
    <t>ภาคเรียนที่ 3/2561</t>
  </si>
  <si>
    <t>ภาคเรียนที่ 1/2562</t>
  </si>
  <si>
    <t>ประมาณการรายรับงบประมาณเงินรายได้ ปี 2562  มหาวิทยาลัยมหาสารคาม</t>
  </si>
  <si>
    <t>ประมาณการรายรับงบประมาณเงินรายได้ ปี 2562 ศูนย์จัดการศึกษานอกที่ตั้ง</t>
  </si>
  <si>
    <t>ภาคเรียนที่  1/2562</t>
  </si>
  <si>
    <t>ประมาณการรายรับเงินรายได้ ประจำปีงบประมาณ พ.ศ. 2566  มหาวิทยาลัยมหาสารคาม</t>
  </si>
  <si>
    <t>ภาคเรียนที่  2/2565</t>
  </si>
  <si>
    <t>ภาคเรียนที่  3/2565</t>
  </si>
  <si>
    <t>ภาคเรียนที่  1/2566</t>
  </si>
  <si>
    <t>ภาคเรียนที่  1/2563</t>
  </si>
  <si>
    <t>ภาคเรียนที่  1/2564</t>
  </si>
  <si>
    <t>ภาคเรียนที่  1/2565</t>
  </si>
  <si>
    <t xml:space="preserve">      ----  ปีอื่นๆ คิด 50 % ของนิสิตปัจจุบัน (ปีการศึกษา 2560)</t>
  </si>
  <si>
    <t xml:space="preserve">      ----  ปีอื่นๆ คิด 90 % ของนิสิตปัจจุบัน (ปีการศึกษา 2560)</t>
  </si>
  <si>
    <t>2/2565</t>
  </si>
  <si>
    <t>3/2565</t>
  </si>
  <si>
    <t>1/2566</t>
  </si>
  <si>
    <t>2. ระดับปริญญาตรี (ต่อเนื่อง)</t>
  </si>
  <si>
    <t>3. ระดับบัณฑิตศึกษา</t>
  </si>
  <si>
    <t>1. ระดับปริญญาตรี (ระบบปกติ / ระบบพิเศษ)</t>
  </si>
  <si>
    <t>ประมาณการ 85% ของแผนรับนิสิต</t>
  </si>
  <si>
    <t>ประมาณการ 50% ของแผนรับนิสิต</t>
  </si>
  <si>
    <t xml:space="preserve">   90% ของนิสิตจริง     (ปีการศึกษา 2560)</t>
  </si>
  <si>
    <t xml:space="preserve">   50% ของนิสิตจริง   (ปีการศึกษา 2560)</t>
  </si>
  <si>
    <t>ชั้นปี 1</t>
  </si>
  <si>
    <t>ชั้นปีอื่นๆ (ปี 2- ปี 6)</t>
  </si>
  <si>
    <t>4. นักเรียนโรงเรียนสาธิต ฝ่ายประถมศึกษา</t>
  </si>
  <si>
    <t>5. นักเรียนโรงเรียนสาธิต ฝ่ายมัธยมศึกษา</t>
  </si>
  <si>
    <t>100% ของนักเรียนปัจจุบัน</t>
  </si>
  <si>
    <t>100% ของนักเรียนใหม่</t>
  </si>
  <si>
    <t>ปี 2564</t>
  </si>
  <si>
    <t>ปี 2565</t>
  </si>
  <si>
    <t>ปี 2566</t>
  </si>
  <si>
    <t>รวมรายรับ</t>
  </si>
  <si>
    <t>การหักค่าหน่วยกิต</t>
  </si>
  <si>
    <t>รวมรายรับทั้งสิ้น</t>
  </si>
  <si>
    <t>วิชาศึกษาทั่วไป</t>
  </si>
  <si>
    <t>จำนวน นก.</t>
  </si>
  <si>
    <t>วิชาพื้นฐานคณะวิทย์ฯ</t>
  </si>
  <si>
    <t>[5]</t>
  </si>
  <si>
    <t>[9=7+8]</t>
  </si>
  <si>
    <t>[16]</t>
  </si>
  <si>
    <t>[17]</t>
  </si>
  <si>
    <t>[18]</t>
  </si>
  <si>
    <t>[19]</t>
  </si>
  <si>
    <t>[21]</t>
  </si>
  <si>
    <t>[22]</t>
  </si>
  <si>
    <t>[23]</t>
  </si>
  <si>
    <t>[24]</t>
  </si>
  <si>
    <t>[25]</t>
  </si>
  <si>
    <t>[26]</t>
  </si>
  <si>
    <t>[27]</t>
  </si>
  <si>
    <t>[28]</t>
  </si>
  <si>
    <t>[29]</t>
  </si>
  <si>
    <t>[30]</t>
  </si>
  <si>
    <t>[31]</t>
  </si>
  <si>
    <t>[32]</t>
  </si>
  <si>
    <t>[33]</t>
  </si>
  <si>
    <t>[34]</t>
  </si>
  <si>
    <t>[35]</t>
  </si>
  <si>
    <t>[36]</t>
  </si>
  <si>
    <t>[37]</t>
  </si>
  <si>
    <t>[14]=9-11-12</t>
  </si>
  <si>
    <t>รวมหัก</t>
  </si>
  <si>
    <t>ทั้งสิ้น</t>
  </si>
  <si>
    <t>ปริญญาตรี ระบบพิเศษ</t>
  </si>
  <si>
    <t>2. สาขา………………………..</t>
  </si>
  <si>
    <t>ธรรมเนียม</t>
  </si>
  <si>
    <t>ระบบ</t>
  </si>
  <si>
    <t xml:space="preserve">ค่า </t>
  </si>
  <si>
    <t xml:space="preserve">จำนวน </t>
  </si>
  <si>
    <t>ภาคเรียน 1/2564 (จากแผนรับนิสิต)</t>
  </si>
  <si>
    <t>ภาคเรียน 1/2565 (จากแผนรับนิสิต)</t>
  </si>
  <si>
    <t>ภาคเรียน 1/2566 (จากแผนรับนิสิต)</t>
  </si>
  <si>
    <t>ปี2560</t>
  </si>
  <si>
    <t>ปี2559</t>
  </si>
  <si>
    <t>ปี2563</t>
  </si>
  <si>
    <t>ปี2564</t>
  </si>
  <si>
    <t>ปี2565</t>
  </si>
  <si>
    <t>ปี2566</t>
  </si>
  <si>
    <t>ประมาณการรายรับเงินรายได้ ประจำปีงบประมาณ พ.ศ. 2564  มหาวิทยาลัยมหาสารคาม</t>
  </si>
  <si>
    <t>ประมาณการรายรับเงินรายได้ ประจำปีงบประมาณ พ.ศ. 2565  มหาวิทยาลัยมหาสารคาม</t>
  </si>
  <si>
    <t>หมายเหตุ</t>
  </si>
  <si>
    <t>1. หน่วยงานที่มีรายรับไม่เกิน 20 ล้านบาท หักสมทบส่วนกลาง ร้อยละ 10</t>
  </si>
  <si>
    <t>2. หน่วยงานที่มีรายรับมากกว่า 20 ล้านบาท ถึง 30 ล้านบาท  หักสมทบส่วนกลาง ร้อยละ 13</t>
  </si>
  <si>
    <t>3. หน่วยงานที่มีรายรับมากกว่า 30 ล้านบาท ถึง 50 ล้านบาท  หักสมทบส่วนกลาง ร้อยละ 15</t>
  </si>
  <si>
    <t>4. หน่วยงานที่มีรายรับมากกว่า 50 ล้านบาท ถึง 100 ล้านบาท หักสมทบส่วนกลาง ร้อยละ 18</t>
  </si>
  <si>
    <t>5. หน่วยงานที่มีรายรับมากกว่า 100 ล้านบาท ขึ้นไปหักสมทบส่วนกลาง ร้อยละ 20</t>
  </si>
  <si>
    <t>7. โรงพยาบาลสุทธาเวช หักสมทบส่วนกลาง ร้อยละ 2</t>
  </si>
  <si>
    <t>6. โรงเรียนสาธิต (ฝ่ายประถมและฝ่ายมัธยม)  หักสมทบส่วนกลาง ร้อยละ 5</t>
  </si>
  <si>
    <t>คำอธิบาย</t>
  </si>
  <si>
    <t>1. จำนวนหน่วยกิต รายวิชาศึกษาทั่วไป ตลอดปีการศึกษา รวม 30 หน่วยกิต ดังนี้</t>
  </si>
  <si>
    <t xml:space="preserve">ปี 1 เทอมต้น     </t>
  </si>
  <si>
    <t xml:space="preserve">ปี 1 เทอมปลาย  </t>
  </si>
  <si>
    <t xml:space="preserve">ปี 2 เทอมต้น     </t>
  </si>
  <si>
    <t>ภาคเรียน 2/2562* (จากนิสิตปัจจุบันในระบบทะเบียน)</t>
  </si>
  <si>
    <t>ภาคเรียน 1/2563** (จากแผนรับนิสิต)</t>
  </si>
  <si>
    <t>ภาคเรียน 1/2567 (จากแผนรับนิสิต)</t>
  </si>
  <si>
    <t>ปี2562*</t>
  </si>
  <si>
    <t>ปี2561</t>
  </si>
  <si>
    <t>ปี2562**</t>
  </si>
  <si>
    <t>ปี2567</t>
  </si>
  <si>
    <t>นิสิตระบบเดิม</t>
  </si>
  <si>
    <t>* วิธีคิด นิสิตภาคเรียน 2/2562 *</t>
  </si>
  <si>
    <t>** วิธีคิด นิสิตภาคเรียน 1/2563 **</t>
  </si>
  <si>
    <r>
      <t>ปี 1 -- -นิสิตตาม</t>
    </r>
    <r>
      <rPr>
        <u/>
        <sz val="16"/>
        <color rgb="FF0000CC"/>
        <rFont val="TH SarabunPSK"/>
        <family val="2"/>
      </rPr>
      <t>แผนรับปี 2562</t>
    </r>
    <r>
      <rPr>
        <sz val="16"/>
        <color rgb="FF0000CC"/>
        <rFont val="TH SarabunPSK"/>
        <family val="2"/>
      </rPr>
      <t xml:space="preserve"> คิด 85% ,50%</t>
    </r>
  </si>
  <si>
    <r>
      <t>ปี 2 --- นำนิสิตปี 1 จาก</t>
    </r>
    <r>
      <rPr>
        <u/>
        <sz val="16"/>
        <color rgb="FF0000CC"/>
        <rFont val="TH SarabunPSK"/>
        <family val="2"/>
      </rPr>
      <t>ระบบทะเบียน</t>
    </r>
    <r>
      <rPr>
        <sz val="16"/>
        <color rgb="FF0000CC"/>
        <rFont val="TH SarabunPSK"/>
        <family val="2"/>
      </rPr>
      <t xml:space="preserve">ซึ่งเป็นนิสิตปัจจุบัน (ปีการศึกษา 2561)  </t>
    </r>
  </si>
  <si>
    <r>
      <t>ปี 3 --- นำนิสิตปี 2 จาก</t>
    </r>
    <r>
      <rPr>
        <u/>
        <sz val="16"/>
        <color rgb="FF0000CC"/>
        <rFont val="TH SarabunPSK"/>
        <family val="2"/>
      </rPr>
      <t>ระบบทะเบียน</t>
    </r>
    <r>
      <rPr>
        <sz val="16"/>
        <color rgb="FF0000CC"/>
        <rFont val="TH SarabunPSK"/>
        <family val="2"/>
      </rPr>
      <t xml:space="preserve">ซึ่งเป็นนิสิตปัจจุบัน (ปีการศึกษา 2561)  </t>
    </r>
  </si>
  <si>
    <r>
      <t>ปี 4 --- นำนิสิตปี 3 จาก</t>
    </r>
    <r>
      <rPr>
        <u/>
        <sz val="16"/>
        <color rgb="FF0000CC"/>
        <rFont val="TH SarabunPSK"/>
        <family val="2"/>
      </rPr>
      <t>ระบบทะเบียน</t>
    </r>
    <r>
      <rPr>
        <sz val="16"/>
        <color rgb="FF0000CC"/>
        <rFont val="TH SarabunPSK"/>
        <family val="2"/>
      </rPr>
      <t xml:space="preserve">ซึ่งเป็นนิสิตปัจจุบัน  (ปีการศึกษา 2561)  </t>
    </r>
  </si>
  <si>
    <r>
      <t>ปี 1 --- นิสิตตาม</t>
    </r>
    <r>
      <rPr>
        <u/>
        <sz val="16"/>
        <color rgb="FF0000CC"/>
        <rFont val="TH SarabunPSK"/>
        <family val="2"/>
      </rPr>
      <t>แผนรับปี 2563</t>
    </r>
    <r>
      <rPr>
        <sz val="16"/>
        <color rgb="FF0000CC"/>
        <rFont val="TH SarabunPSK"/>
        <family val="2"/>
      </rPr>
      <t xml:space="preserve"> คิด 85% , 50%</t>
    </r>
  </si>
  <si>
    <r>
      <t>ให้เอานิสิตจ</t>
    </r>
    <r>
      <rPr>
        <u/>
        <sz val="16"/>
        <color rgb="FF0000CC"/>
        <rFont val="TH SarabunPSK"/>
        <family val="2"/>
      </rPr>
      <t>ากแผนรับ ปี 2562</t>
    </r>
    <r>
      <rPr>
        <sz val="16"/>
        <color rgb="FF0000CC"/>
        <rFont val="TH SarabunPSK"/>
        <family val="2"/>
      </rPr>
      <t xml:space="preserve"> มาคิดที่ 90% ,50% แทน</t>
    </r>
  </si>
  <si>
    <t>ปี 3 --- ให้ดึงยอด % ของปี 2 ในภาคเรียน 2/2562</t>
  </si>
  <si>
    <t>ปี 4 --- ให้ดึงยอด % ของปี 3 ในภาคเรียน 2/2562</t>
  </si>
  <si>
    <t>อัตราระบบเดิม</t>
  </si>
  <si>
    <t>ภาคเรียนที่ 2/2562</t>
  </si>
  <si>
    <t>ภาคเรียนที่ 3/2562</t>
  </si>
  <si>
    <t>ภาคเรียนที่ 1/2563</t>
  </si>
  <si>
    <t>ศึกษาทั่วไป</t>
  </si>
  <si>
    <t xml:space="preserve"> การหักรายวิชาศึกษาทั่วไป  ประจำปีงบประมาณ พ.ศ. 2563  มหาวิทยาลัยมหาสารคาม</t>
  </si>
  <si>
    <t xml:space="preserve"> =  นิสิต ปี 1 (85%) X 12 หน่วยกิต X  อัตราหน่วยกิตของคณะที่ลงเรียน</t>
  </si>
  <si>
    <t xml:space="preserve"> =  นิสิต ปี 2 (90%) X 6 หน่วยกิต X  อัตราหน่วยกิตของคณะที่ลงเรียน</t>
  </si>
  <si>
    <t xml:space="preserve">      ----  ปีอื่นๆ คิด 90 % ของนิสิตปัจจุบัน (ปีการศึกษา 2561)</t>
  </si>
  <si>
    <t xml:space="preserve">      ----  ปีอื่นๆ คิด 50 % ของนิสิตปัจจุบัน (ปีการศึกษา 2561)</t>
  </si>
  <si>
    <t>อัตราค่า</t>
  </si>
  <si>
    <t>2.1 คณะ และสาขาต่างๆ ระบบปกติ อัตรา 200 บาท/หน่วยกิต   และ ระบบพิเศษ  อัตรา 400 / หน่วยกิต</t>
  </si>
  <si>
    <r>
      <t>2.2</t>
    </r>
    <r>
      <rPr>
        <u/>
        <sz val="16"/>
        <rFont val="TH SarabunPSK"/>
        <family val="2"/>
      </rPr>
      <t xml:space="preserve"> ยกเว้น</t>
    </r>
    <r>
      <rPr>
        <sz val="16"/>
        <rFont val="TH SarabunPSK"/>
        <family val="2"/>
      </rPr>
      <t xml:space="preserve"> คณะท่องเที่ยวและการโรงแรม สาขา วิชการจัดการท่องเที่ยวและการโรงแรม  ระบบปกติ  อัตรา 800 บาท /หน่วยกิต</t>
    </r>
  </si>
  <si>
    <r>
      <t>2.3</t>
    </r>
    <r>
      <rPr>
        <u/>
        <sz val="16"/>
        <rFont val="TH SarabunPSK"/>
        <family val="2"/>
      </rPr>
      <t xml:space="preserve"> ยกเว้น</t>
    </r>
    <r>
      <rPr>
        <sz val="16"/>
        <rFont val="TH SarabunPSK"/>
        <family val="2"/>
      </rPr>
      <t xml:space="preserve"> คณะมนุษยศาสตร์และสังคมศาสตร์ สาขาภาษาอังกฤษเพื่อการสื่อสาร  ระบบปกติ อัตรา 800 บาท / หน่วยกิต</t>
    </r>
  </si>
  <si>
    <r>
      <t xml:space="preserve">2.4 </t>
    </r>
    <r>
      <rPr>
        <u/>
        <sz val="16"/>
        <rFont val="TH SarabunPSK"/>
        <family val="2"/>
      </rPr>
      <t>ยกเว้น</t>
    </r>
    <r>
      <rPr>
        <sz val="16"/>
        <rFont val="TH SarabunPSK"/>
        <family val="2"/>
      </rPr>
      <t xml:space="preserve"> คณะการบัญชีและการจัดการ สาขา ธุรกิจระหว่างประเทศ  ระบบปกติ อัตรา 500 บาท/ หน่วยกิต</t>
    </r>
  </si>
  <si>
    <r>
      <t>2.5</t>
    </r>
    <r>
      <rPr>
        <u/>
        <sz val="16"/>
        <rFont val="TH SarabunPSK"/>
        <family val="2"/>
      </rPr>
      <t xml:space="preserve"> ยกเว้น</t>
    </r>
    <r>
      <rPr>
        <sz val="16"/>
        <rFont val="TH SarabunPSK"/>
        <family val="2"/>
      </rPr>
      <t xml:space="preserve"> คณะการบัญชีฯ/ คณะการท่องเที่ยวฯ / คณะแพทย์ฯ / คณะมนุษย์ฯ สาขาวิชาภาษาอังกฤษ /</t>
    </r>
  </si>
  <si>
    <t>วิชาพื้นฐานคณะวิทยาศาสตร์</t>
  </si>
  <si>
    <t xml:space="preserve"> คณะสัตวแพทย์ฯ สาขาวิชาสัตวแพทยศาสตร์ ระบบปกติ  และระบบพิเศษ อัตรา  400 บาท /หน่วยกิต </t>
  </si>
  <si>
    <t>2. อัตราค่าหน่วยกิตรายวิชาศึกษาทั่วไป (ประกาศมหาวิทยาลัยมหาสารคาม ว่าด้วย อัตราค่าหน่วยกิตรายวิชาศึกษาทั่วไป พ.ศ. 2553)</t>
  </si>
  <si>
    <t>รายวิชา</t>
  </si>
  <si>
    <t>อุบัติเหตุฯ</t>
  </si>
  <si>
    <t>คู่มือนิสิต</t>
  </si>
  <si>
    <t>ค่าประกัน</t>
  </si>
  <si>
    <t>ปริญญา</t>
  </si>
  <si>
    <t>(กรอบตั้งจ่าย)</t>
  </si>
  <si>
    <t>[21 ]= [10+11</t>
  </si>
  <si>
    <t xml:space="preserve"> - หักค่าประกันอุบัติเหตุ อัตรา 300 บาท/คน  เฉพาะภาคเรียนที่ 1 ทุกชั้นปี</t>
  </si>
  <si>
    <t xml:space="preserve">    วิชาศึกษาทั่วไป</t>
  </si>
  <si>
    <t>2. ร้อยละหักตามเกณฑ์ ในช่อง [23]  ดังนี้</t>
  </si>
  <si>
    <t xml:space="preserve">ช่อง [10] </t>
  </si>
  <si>
    <t xml:space="preserve">ช่อง [11-14] </t>
  </si>
  <si>
    <t xml:space="preserve">1. การหักระบบเหมาจ่าย    </t>
  </si>
  <si>
    <t xml:space="preserve"> ระดับปริญาตรี </t>
  </si>
  <si>
    <t xml:space="preserve"> - หักรายวิชาศึกษาทั่วไป อัตราตามประกาศมหาวิทยาลัย จำนวน 30 หน่วยกิต เฉพาะภาคเรียนที่ 1 (ปี 1 และ ปี 2) และภาคเรียนที่ 2 (ปี 1)</t>
  </si>
  <si>
    <t xml:space="preserve"> ระดับบัณฑิต   </t>
  </si>
  <si>
    <t xml:space="preserve"> - หักค่าคู่มือนิสิต อัตรา 250 บาท/คน และ ค่าขึ้นทะเบียนปริญญา อัตรา 1,000 บาท/คน เฉพาะภาคเรียนที่ 1 ชั้นปี 1 </t>
  </si>
  <si>
    <t xml:space="preserve"> + 12 +…+19]</t>
  </si>
  <si>
    <t>หักระบบ</t>
  </si>
  <si>
    <t>การหักระบบเหมาจ่าย</t>
  </si>
  <si>
    <t>การหักสมทบมหาวิทยาลัย (ส่วนกลาง)</t>
  </si>
  <si>
    <t>การประมาณการรายรับ</t>
  </si>
  <si>
    <t>สมทบ ม.</t>
  </si>
  <si>
    <t xml:space="preserve"> [9]=[6+7+8] </t>
  </si>
  <si>
    <t>[23] =</t>
  </si>
  <si>
    <t>[22]=[9-14-21]</t>
  </si>
  <si>
    <t>[22] x %ตามเกณฑ์]</t>
  </si>
  <si>
    <t>[24]=[22-23]</t>
  </si>
  <si>
    <t xml:space="preserve">ช่อง [10]    ระดับปริญญาตรี </t>
  </si>
  <si>
    <t>ประมาณการรายรับเงินรายได้ ประจำปีงบประมาณ พ.ศ. 2567  มหาวิทยาลัยมหาสารคาม</t>
  </si>
  <si>
    <t>ภาคเรียนที่  2/2566</t>
  </si>
  <si>
    <t>ภาคเรียนที่  3/2566</t>
  </si>
  <si>
    <t>ภาคเรียนที่  1/2567</t>
  </si>
  <si>
    <t>เกณฑ์ประมาณการนิสิต  ประจำปีงบประมาณ พ.ศ. 2563</t>
  </si>
  <si>
    <t>ภาคเรียนประมาณการายรับ งบประมาณเงินรายได้ ปี 2563-2567</t>
  </si>
  <si>
    <t>ปี 2567</t>
  </si>
  <si>
    <t>2/2566</t>
  </si>
  <si>
    <t>3/2566</t>
  </si>
  <si>
    <t>1/2567</t>
  </si>
  <si>
    <t>รายการหักของระบบเหมาจ่าย งบประมาณเงินรายได้ปี  2563</t>
  </si>
  <si>
    <t>1. ค่าหน่วยกิตรายวิชาศึกษาทั่วไป</t>
  </si>
  <si>
    <t>ภาคเรียนที่ 1</t>
  </si>
  <si>
    <t>ภาคเรียนที่ 2</t>
  </si>
  <si>
    <t>2. คณะการบัญชีและการจัดการ</t>
  </si>
  <si>
    <t>5. คณะการท่องเที่ยวและการโรงแรม</t>
  </si>
  <si>
    <t xml:space="preserve">3. คณะมนุษยศาสตร์และสังคมศาสตร์ </t>
  </si>
  <si>
    <t>3.1  สาขาวิชาภาษาอังกฤษเพื่อการสื่อสาร</t>
  </si>
  <si>
    <t>1. คณะแพทยศาสตร์</t>
  </si>
  <si>
    <t xml:space="preserve"> 2.1 สาขาธุรกิจระหว่างประเทศ</t>
  </si>
  <si>
    <t xml:space="preserve">4. คณะสัตวแพทยศาสตร์ </t>
  </si>
  <si>
    <t xml:space="preserve">5.1 สาขาวิชาการจัดการท่องเที่ยวและการโรงแรม </t>
  </si>
  <si>
    <t>6. คณะและสาขาอื่นๆ</t>
  </si>
  <si>
    <t>ชั้นปี</t>
  </si>
  <si>
    <t>ปี 1-2</t>
  </si>
  <si>
    <t>ปี 1</t>
  </si>
  <si>
    <t>1. ค่าเบี้ยประกันอุบัติหตุ</t>
  </si>
  <si>
    <t>2. ค่าขึ้นทะเบียนปริญญา</t>
  </si>
  <si>
    <t>ทุกชั้นปี</t>
  </si>
  <si>
    <t>อัตราหัก</t>
  </si>
  <si>
    <t>1.3 ระดับบัณฑิตศึกษา (ระบบปกติ และ ระบบพิเศษ)</t>
  </si>
  <si>
    <t>3.2  สาขาวิชาภาษาอังกฤษธุรกิจ</t>
  </si>
  <si>
    <t>1. อัตราการหักรายวิชาศึกษาทั่วไป อ้างตามประกาศมหาวิทยาลัยมหาสารคาม ลงวันที่ 9 กรกฏาคม 2563  เรื่อง อัตราค่าหน่วยกิตรายวิชาศึกษาทั่วไป พ.ศ. 2553</t>
  </si>
  <si>
    <t>ข้อมูลอ้างอิงตามระเบียบ ดังนี้</t>
  </si>
  <si>
    <t>2. อัตราการหักรายการเหมาจ่ายของระดับบัณฑิตศึกษา อ้างตามระเบียบมหาวิทยาลัยมหาสารคาม ว่าด้วยการเรียกเก็บค่าธรรมเนียมการศึกษา ค่าบริการการศึกษาในระดับบัณฑิตศึกษา พ.ศ. 2561 และมิติ</t>
  </si>
  <si>
    <t>ที่ประชุมคณะกรรมการบริหารมหาวิทยาลัยในคราวประชุม คครั้งที่ 20/2561 เมื่อวันที่ 27 พฤศจิกายน 2561</t>
  </si>
  <si>
    <t>ระดับ ป.ตร๊</t>
  </si>
  <si>
    <t>สรุปประมาณการรายรับงบประมาณเงินรายได้ ปี 2563  จำแนกระดับการศึกษา</t>
  </si>
  <si>
    <t>ประมาณการรายรับงบประมาณเงินรายได้ ปี 2563  จำแนกระบบหลักสูตร</t>
  </si>
  <si>
    <t>ประมาณการรายรับเงินรายได้ ประจำปีงบประมาณ พ.ศ. 2563  รายหลักสูตร/สาขาวิชา</t>
  </si>
  <si>
    <t>นิสิตระบบเหมาจ่าย</t>
  </si>
  <si>
    <t>3. ค่าคู่มือนิสิต/หลักสูตร</t>
  </si>
  <si>
    <t>การคิดคำนวณค่าธรรมเนียม 5 รายการ / ค่าสาธารณูปโภค และ การจัดสรรสมทบส่วนกลาง งบประมาณเงินรายได้ ประจำปีงบประมาณ  2562</t>
  </si>
  <si>
    <t>4. ค่าบำรุงห้องสมุด</t>
  </si>
  <si>
    <t>3. โครงการจัดการศึกษานอกที่ตั้ง</t>
  </si>
  <si>
    <t>ระบบการศึกษา</t>
  </si>
  <si>
    <t xml:space="preserve">  ปริญญาตรี (ระบบปกติ / พิเศษ)</t>
  </si>
  <si>
    <t xml:space="preserve">  บัณฑิตศึกษา (ระบบปกติ / พิเศษ)</t>
  </si>
  <si>
    <t>โรงเรียนสาธิตประถม / มัธยม</t>
  </si>
  <si>
    <t>4. การจัดสรรงบประมาณ*</t>
  </si>
  <si>
    <t>ร้อยละการจัดสรร</t>
  </si>
  <si>
    <r>
      <t xml:space="preserve">1. หน่วยงานที่มีรายรับรวม </t>
    </r>
    <r>
      <rPr>
        <b/>
        <sz val="16"/>
        <rFont val="TH SarabunPSK"/>
        <family val="2"/>
      </rPr>
      <t>หลังหัก</t>
    </r>
    <r>
      <rPr>
        <sz val="16"/>
        <rFont val="TH SarabunPSK"/>
        <family val="2"/>
      </rPr>
      <t xml:space="preserve"> ไม่เกิน 20 ล้านบาท </t>
    </r>
  </si>
  <si>
    <r>
      <t xml:space="preserve">2. หน่วยงานที่มีรายรับรวม </t>
    </r>
    <r>
      <rPr>
        <b/>
        <sz val="16"/>
        <rFont val="TH SarabunPSK"/>
        <family val="2"/>
      </rPr>
      <t>หลังหัก</t>
    </r>
    <r>
      <rPr>
        <sz val="16"/>
        <rFont val="TH SarabunPSK"/>
        <family val="2"/>
      </rPr>
      <t xml:space="preserve"> มากกว่า 20 ล้านบาท ถึง 30 ล้านบาท </t>
    </r>
  </si>
  <si>
    <r>
      <t xml:space="preserve">3. หน่วยงานที่มีรายรับรวม </t>
    </r>
    <r>
      <rPr>
        <b/>
        <sz val="16"/>
        <rFont val="TH SarabunPSK"/>
        <family val="2"/>
      </rPr>
      <t>หลังหัก</t>
    </r>
    <r>
      <rPr>
        <sz val="16"/>
        <rFont val="TH SarabunPSK"/>
        <family val="2"/>
      </rPr>
      <t xml:space="preserve"> มากกว่า 30 ล้านบาท ถึง 50 ล้านบาท </t>
    </r>
  </si>
  <si>
    <r>
      <t xml:space="preserve">4. หน่วยงานที่มีรายรับรวม </t>
    </r>
    <r>
      <rPr>
        <b/>
        <sz val="16"/>
        <rFont val="TH SarabunPSK"/>
        <family val="2"/>
      </rPr>
      <t>หลังหัก</t>
    </r>
    <r>
      <rPr>
        <sz val="16"/>
        <rFont val="TH SarabunPSK"/>
        <family val="2"/>
      </rPr>
      <t xml:space="preserve"> มากกว่า 50 ล้านบาท ถึง 100 ล้านบาท </t>
    </r>
  </si>
  <si>
    <t>ศูนย์ฯนอกที่ตั้ง 100%</t>
  </si>
  <si>
    <r>
      <t xml:space="preserve">5. หน่วยงานที่มีรายรับรวม </t>
    </r>
    <r>
      <rPr>
        <b/>
        <sz val="16"/>
        <rFont val="TH SarabunPSK"/>
        <family val="2"/>
      </rPr>
      <t>หลังหัก</t>
    </r>
    <r>
      <rPr>
        <sz val="16"/>
        <rFont val="TH SarabunPSK"/>
        <family val="2"/>
      </rPr>
      <t xml:space="preserve"> มากกว่า 100 ล้านบาท ขึ้นไป</t>
    </r>
  </si>
  <si>
    <r>
      <t>6. โรงเรียนสาธิต ฝ่ายประถมและมัธยม  รายรับรวม หลังหัก</t>
    </r>
    <r>
      <rPr>
        <b/>
        <sz val="16"/>
        <rFont val="TH SarabunPSK"/>
        <family val="2"/>
      </rPr>
      <t xml:space="preserve">  </t>
    </r>
  </si>
  <si>
    <t>7. โรงพยาบาลสุทธาเวช จากประมาณการรายรับ</t>
  </si>
  <si>
    <t xml:space="preserve">*หมายเหตุ ทั้งศูนย์มหาสารคามและศูนย์ฯนอกที่ตั้งใช้เกณฑ์จัดสรรเดียวกัน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</si>
</sst>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87" formatCode="_-* #,##0.0_-;\-* #,##0.0_-;_-* &quot;-&quot;??_-;_-@_-"/>
    <numFmt numFmtId="188" formatCode="&quot;ฃ&quot;#,##0.00;\-&quot;ฃ&quot;#,##0.00"/>
    <numFmt numFmtId="189" formatCode="_-&quot;S&quot;\ * #,##0_-;\-&quot;S&quot;\ * #,##0_-;_-&quot;S&quot;\ * &quot;-&quot;_-;_-@_-"/>
    <numFmt numFmtId="190" formatCode="#,##0;[Red]\(#,##0\)"/>
    <numFmt numFmtId="191" formatCode="0.0%;[Red]\(0.0%\)"/>
    <numFmt numFmtId="192" formatCode="#,##0;\(#,##0\)"/>
    <numFmt numFmtId="193" formatCode="_-* #,##0_-;\-* #,##0_-;_-* &quot;-&quot;??_-;_-@_-"/>
    <numFmt numFmtId="194" formatCode="_(* #,##0.00_);_(* \(#,##0.00\);_(* &quot;-&quot;??_);_(@_)"/>
    <numFmt numFmtId="195" formatCode="t#,##0_);[Red]\(t#,##0\)"/>
    <numFmt numFmtId="196" formatCode="d\ ดดดด\ &quot;พ.ศ.&quot;\ bbbb"/>
    <numFmt numFmtId="197" formatCode="_(&quot;$&quot;* #,##0_);_(&quot;$&quot;* \(#,##0\);_(&quot;$&quot;* &quot;-&quot;_);_(@_)"/>
    <numFmt numFmtId="198" formatCode="_(&quot;$&quot;* #,##0.00_);_(&quot;$&quot;* \(#,##0.00\);_(&quot;$&quot;* &quot;-&quot;??_);_(@_)"/>
  </numFmts>
  <fonts count="51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0"/>
      <name val="Helv"/>
    </font>
    <font>
      <sz val="10"/>
      <name val="Times New Roman"/>
      <family val="1"/>
    </font>
    <font>
      <sz val="14"/>
      <name val="DilleniaUPC"/>
      <family val="1"/>
      <charset val="22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1"/>
      <name val="Helv"/>
    </font>
    <font>
      <sz val="14"/>
      <name val="CordiaUPC"/>
      <family val="2"/>
      <charset val="222"/>
    </font>
    <font>
      <sz val="8"/>
      <name val="Arial"/>
      <family val="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4"/>
      <color indexed="12"/>
      <name val="TH SarabunPSK"/>
      <family val="2"/>
    </font>
    <font>
      <b/>
      <sz val="13"/>
      <name val="TH SarabunPSK"/>
      <family val="2"/>
    </font>
    <font>
      <b/>
      <sz val="13"/>
      <color indexed="12"/>
      <name val="TH SarabunPSK"/>
      <family val="2"/>
    </font>
    <font>
      <sz val="10"/>
      <name val="Arial"/>
      <family val="2"/>
    </font>
    <font>
      <sz val="14"/>
      <color indexed="8"/>
      <name val="FreesiaUPC"/>
      <family val="2"/>
      <charset val="222"/>
    </font>
    <font>
      <sz val="10"/>
      <name val="Arial"/>
      <family val="2"/>
    </font>
    <font>
      <b/>
      <sz val="16"/>
      <color rgb="FF0000CC"/>
      <name val="TH SarabunPSK"/>
      <family val="2"/>
    </font>
    <font>
      <b/>
      <sz val="16"/>
      <color theme="0"/>
      <name val="TH SarabunPSK"/>
      <family val="2"/>
    </font>
    <font>
      <sz val="16"/>
      <color rgb="FF0000CC"/>
      <name val="TH SarabunPSK"/>
      <family val="2"/>
    </font>
    <font>
      <b/>
      <sz val="18"/>
      <name val="TH SarabunPSK"/>
      <family val="2"/>
    </font>
    <font>
      <sz val="14"/>
      <name val="FreesiaUPC"/>
      <family val="2"/>
    </font>
    <font>
      <sz val="8"/>
      <color indexed="8"/>
      <name val="MS Sans Serif"/>
      <family val="2"/>
      <charset val="222"/>
    </font>
    <font>
      <u/>
      <sz val="14"/>
      <color indexed="12"/>
      <name val="Cordia New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0000FF"/>
      <name val="TH SarabunPSK"/>
      <family val="2"/>
    </font>
    <font>
      <b/>
      <u/>
      <sz val="16"/>
      <color rgb="FF0000CC"/>
      <name val="TH SarabunPSK"/>
      <family val="2"/>
    </font>
    <font>
      <b/>
      <u/>
      <sz val="16"/>
      <color rgb="FFFF0000"/>
      <name val="TH SarabunPSK"/>
      <family val="2"/>
    </font>
    <font>
      <sz val="10"/>
      <name val="Arial"/>
      <family val="2"/>
    </font>
    <font>
      <sz val="13"/>
      <color rgb="FFFF0000"/>
      <name val="TH SarabunPSK"/>
      <family val="2"/>
    </font>
    <font>
      <sz val="14"/>
      <color rgb="FF0000CC"/>
      <name val="TH SarabunPSK"/>
      <family val="2"/>
    </font>
    <font>
      <b/>
      <sz val="13"/>
      <color rgb="FF0000CC"/>
      <name val="TH SarabunPSK"/>
      <family val="2"/>
    </font>
    <font>
      <b/>
      <sz val="14"/>
      <color rgb="FF0000CC"/>
      <name val="TH SarabunPSK"/>
      <family val="2"/>
    </font>
    <font>
      <sz val="13"/>
      <color rgb="FF0000CC"/>
      <name val="TH SarabunPSK"/>
      <family val="2"/>
    </font>
    <font>
      <u/>
      <sz val="16"/>
      <color rgb="FF0000CC"/>
      <name val="TH SarabunPSK"/>
      <family val="2"/>
    </font>
    <font>
      <sz val="15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u/>
      <sz val="15"/>
      <name val="TH SarabunPSK"/>
      <family val="2"/>
    </font>
    <font>
      <b/>
      <sz val="15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rgb="FF0000CC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CC"/>
      </right>
      <top/>
      <bottom/>
      <diagonal/>
    </border>
    <border>
      <left style="thin">
        <color indexed="64"/>
      </left>
      <right style="thin">
        <color rgb="FF0000CC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CC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CC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rgb="FF0000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CC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CC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CC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C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8" tint="0.39994506668294322"/>
      </bottom>
      <diagonal/>
    </border>
    <border>
      <left style="thin">
        <color indexed="64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theme="8" tint="0.39994506668294322"/>
      </bottom>
      <diagonal/>
    </border>
    <border>
      <left/>
      <right style="thin">
        <color indexed="64"/>
      </right>
      <top style="thin">
        <color indexed="64"/>
      </top>
      <bottom style="thin">
        <color theme="8" tint="0.39994506668294322"/>
      </bottom>
      <diagonal/>
    </border>
    <border>
      <left/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/>
      <top style="thin">
        <color theme="8" tint="0.39994506668294322"/>
      </top>
      <bottom style="thin">
        <color indexed="64"/>
      </bottom>
      <diagonal/>
    </border>
    <border>
      <left/>
      <right style="thin">
        <color indexed="64"/>
      </right>
      <top style="thin">
        <color theme="8" tint="0.39994506668294322"/>
      </top>
      <bottom style="thin">
        <color indexed="64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</borders>
  <cellStyleXfs count="47">
    <xf numFmtId="0" fontId="0" fillId="0" borderId="0"/>
    <xf numFmtId="0" fontId="5" fillId="0" borderId="0"/>
    <xf numFmtId="192" fontId="6" fillId="0" borderId="0"/>
    <xf numFmtId="187" fontId="7" fillId="0" borderId="0"/>
    <xf numFmtId="15" fontId="8" fillId="0" borderId="0"/>
    <xf numFmtId="191" fontId="7" fillId="0" borderId="0"/>
    <xf numFmtId="38" fontId="9" fillId="2" borderId="0" applyNumberFormat="0" applyBorder="0" applyAlignment="0" applyProtection="0"/>
    <xf numFmtId="0" fontId="10" fillId="0" borderId="0">
      <alignment horizontal="left"/>
    </xf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9" fillId="3" borderId="3" applyNumberFormat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2" fillId="0" borderId="4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6" fillId="0" borderId="0"/>
    <xf numFmtId="188" fontId="6" fillId="0" borderId="0"/>
    <xf numFmtId="0" fontId="14" fillId="0" borderId="0" applyFill="0" applyBorder="0" applyProtection="0">
      <alignment horizontal="center" vertical="center"/>
    </xf>
    <xf numFmtId="10" fontId="15" fillId="0" borderId="0" applyFont="0" applyFill="0" applyBorder="0" applyAlignment="0" applyProtection="0"/>
    <xf numFmtId="190" fontId="13" fillId="0" borderId="0">
      <alignment horizontal="center"/>
    </xf>
    <xf numFmtId="0" fontId="12" fillId="0" borderId="0"/>
    <xf numFmtId="43" fontId="24" fillId="0" borderId="0" applyFont="0" applyFill="0" applyBorder="0" applyAlignment="0" applyProtection="0"/>
    <xf numFmtId="0" fontId="4" fillId="0" borderId="0"/>
    <xf numFmtId="0" fontId="3" fillId="0" borderId="0"/>
    <xf numFmtId="0" fontId="15" fillId="0" borderId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3" fillId="0" borderId="0"/>
    <xf numFmtId="0" fontId="2" fillId="0" borderId="0"/>
    <xf numFmtId="43" fontId="26" fillId="0" borderId="0" applyFont="0" applyFill="0" applyBorder="0" applyAlignment="0" applyProtection="0"/>
    <xf numFmtId="0" fontId="1" fillId="0" borderId="0"/>
    <xf numFmtId="0" fontId="15" fillId="0" borderId="0"/>
    <xf numFmtId="43" fontId="31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31" fillId="0" borderId="0"/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9" fillId="0" borderId="0" applyFill="0"/>
    <xf numFmtId="43" fontId="31" fillId="0" borderId="0" applyFont="0" applyFill="0" applyBorder="0" applyAlignment="0" applyProtection="0"/>
  </cellStyleXfs>
  <cellXfs count="912">
    <xf numFmtId="0" fontId="0" fillId="0" borderId="0" xfId="0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16" fillId="0" borderId="0" xfId="23" applyFont="1"/>
    <xf numFmtId="0" fontId="20" fillId="0" borderId="5" xfId="23" applyFont="1" applyBorder="1" applyAlignment="1">
      <alignment horizontal="center"/>
    </xf>
    <xf numFmtId="3" fontId="20" fillId="0" borderId="5" xfId="23" applyNumberFormat="1" applyFont="1" applyBorder="1" applyAlignment="1">
      <alignment horizontal="centerContinuous"/>
    </xf>
    <xf numFmtId="0" fontId="20" fillId="0" borderId="5" xfId="23" applyFont="1" applyBorder="1" applyAlignment="1">
      <alignment horizontal="centerContinuous"/>
    </xf>
    <xf numFmtId="0" fontId="20" fillId="0" borderId="3" xfId="23" applyFont="1" applyBorder="1" applyAlignment="1">
      <alignment horizontal="centerContinuous"/>
    </xf>
    <xf numFmtId="0" fontId="20" fillId="0" borderId="0" xfId="23" applyFont="1"/>
    <xf numFmtId="0" fontId="20" fillId="0" borderId="6" xfId="23" applyFont="1" applyBorder="1" applyAlignment="1">
      <alignment horizontal="center"/>
    </xf>
    <xf numFmtId="3" fontId="20" fillId="0" borderId="5" xfId="23" applyNumberFormat="1" applyFont="1" applyBorder="1" applyAlignment="1">
      <alignment horizontal="center"/>
    </xf>
    <xf numFmtId="3" fontId="20" fillId="0" borderId="6" xfId="23" applyNumberFormat="1" applyFont="1" applyBorder="1" applyAlignment="1">
      <alignment horizontal="center" shrinkToFit="1"/>
    </xf>
    <xf numFmtId="3" fontId="20" fillId="0" borderId="3" xfId="23" applyNumberFormat="1" applyFont="1" applyBorder="1" applyAlignment="1">
      <alignment horizontal="centerContinuous" shrinkToFit="1"/>
    </xf>
    <xf numFmtId="0" fontId="20" fillId="0" borderId="0" xfId="23" applyFont="1" applyAlignment="1">
      <alignment horizontal="center"/>
    </xf>
    <xf numFmtId="0" fontId="19" fillId="0" borderId="0" xfId="23" applyFont="1"/>
    <xf numFmtId="41" fontId="19" fillId="5" borderId="3" xfId="23" applyNumberFormat="1" applyFont="1" applyFill="1" applyBorder="1" applyAlignment="1">
      <alignment horizontal="center" shrinkToFit="1"/>
    </xf>
    <xf numFmtId="0" fontId="22" fillId="4" borderId="3" xfId="23" applyFont="1" applyFill="1" applyBorder="1" applyAlignment="1">
      <alignment horizontal="center"/>
    </xf>
    <xf numFmtId="41" fontId="22" fillId="4" borderId="3" xfId="23" applyNumberFormat="1" applyFont="1" applyFill="1" applyBorder="1" applyAlignment="1">
      <alignment horizontal="center" shrinkToFit="1"/>
    </xf>
    <xf numFmtId="0" fontId="22" fillId="0" borderId="0" xfId="23" applyFont="1"/>
    <xf numFmtId="0" fontId="22" fillId="6" borderId="3" xfId="23" applyFont="1" applyFill="1" applyBorder="1" applyAlignment="1">
      <alignment horizontal="right"/>
    </xf>
    <xf numFmtId="41" fontId="22" fillId="6" borderId="3" xfId="23" applyNumberFormat="1" applyFont="1" applyFill="1" applyBorder="1" applyAlignment="1">
      <alignment horizontal="center" shrinkToFit="1"/>
    </xf>
    <xf numFmtId="0" fontId="23" fillId="0" borderId="7" xfId="23" applyFont="1" applyBorder="1"/>
    <xf numFmtId="41" fontId="21" fillId="0" borderId="7" xfId="23" applyNumberFormat="1" applyFont="1" applyBorder="1" applyAlignment="1">
      <alignment horizontal="center" shrinkToFit="1"/>
    </xf>
    <xf numFmtId="0" fontId="21" fillId="0" borderId="0" xfId="23" applyFont="1"/>
    <xf numFmtId="0" fontId="20" fillId="0" borderId="8" xfId="23" applyFont="1" applyBorder="1" applyAlignment="1">
      <alignment horizontal="left" indent="4"/>
    </xf>
    <xf numFmtId="41" fontId="20" fillId="0" borderId="8" xfId="23" applyNumberFormat="1" applyFont="1" applyBorder="1" applyAlignment="1">
      <alignment horizontal="center" shrinkToFit="1"/>
    </xf>
    <xf numFmtId="0" fontId="22" fillId="5" borderId="3" xfId="23" applyFont="1" applyFill="1" applyBorder="1" applyAlignment="1">
      <alignment horizontal="center"/>
    </xf>
    <xf numFmtId="3" fontId="20" fillId="0" borderId="0" xfId="23" applyNumberFormat="1" applyFont="1" applyAlignment="1">
      <alignment horizontal="center"/>
    </xf>
    <xf numFmtId="0" fontId="19" fillId="0" borderId="0" xfId="23" applyFont="1" applyAlignment="1">
      <alignment horizontal="centerContinuous"/>
    </xf>
    <xf numFmtId="0" fontId="16" fillId="0" borderId="0" xfId="23" applyFont="1" applyAlignment="1">
      <alignment horizontal="centerContinuous"/>
    </xf>
    <xf numFmtId="0" fontId="20" fillId="0" borderId="9" xfId="23" applyFont="1" applyBorder="1" applyAlignment="1">
      <alignment horizontal="left" indent="4"/>
    </xf>
    <xf numFmtId="41" fontId="20" fillId="0" borderId="9" xfId="23" applyNumberFormat="1" applyFont="1" applyBorder="1" applyAlignment="1">
      <alignment horizontal="center" shrinkToFit="1"/>
    </xf>
    <xf numFmtId="41" fontId="19" fillId="7" borderId="3" xfId="23" applyNumberFormat="1" applyFont="1" applyFill="1" applyBorder="1" applyAlignment="1">
      <alignment horizontal="center" shrinkToFit="1"/>
    </xf>
    <xf numFmtId="0" fontId="19" fillId="8" borderId="0" xfId="23" applyFont="1" applyFill="1"/>
    <xf numFmtId="0" fontId="19" fillId="7" borderId="3" xfId="23" applyFont="1" applyFill="1" applyBorder="1" applyAlignment="1">
      <alignment horizontal="left"/>
    </xf>
    <xf numFmtId="0" fontId="22" fillId="11" borderId="3" xfId="23" applyFont="1" applyFill="1" applyBorder="1" applyAlignment="1">
      <alignment horizontal="center"/>
    </xf>
    <xf numFmtId="0" fontId="20" fillId="0" borderId="17" xfId="23" applyFont="1" applyBorder="1" applyAlignment="1">
      <alignment horizontal="left" indent="4"/>
    </xf>
    <xf numFmtId="41" fontId="20" fillId="0" borderId="17" xfId="23" applyNumberFormat="1" applyFont="1" applyBorder="1" applyAlignment="1">
      <alignment horizontal="center" shrinkToFit="1"/>
    </xf>
    <xf numFmtId="41" fontId="20" fillId="11" borderId="3" xfId="23" applyNumberFormat="1" applyFont="1" applyFill="1" applyBorder="1" applyAlignment="1">
      <alignment horizontal="center" shrinkToFit="1"/>
    </xf>
    <xf numFmtId="0" fontId="19" fillId="10" borderId="3" xfId="23" applyFont="1" applyFill="1" applyBorder="1" applyAlignment="1">
      <alignment horizontal="left"/>
    </xf>
    <xf numFmtId="41" fontId="19" fillId="10" borderId="3" xfId="23" applyNumberFormat="1" applyFont="1" applyFill="1" applyBorder="1" applyAlignment="1">
      <alignment horizontal="center" shrinkToFit="1"/>
    </xf>
    <xf numFmtId="0" fontId="22" fillId="10" borderId="3" xfId="23" applyFont="1" applyFill="1" applyBorder="1" applyAlignment="1">
      <alignment horizontal="right"/>
    </xf>
    <xf numFmtId="41" fontId="22" fillId="10" borderId="3" xfId="23" applyNumberFormat="1" applyFont="1" applyFill="1" applyBorder="1" applyAlignment="1">
      <alignment horizontal="center" shrinkToFit="1"/>
    </xf>
    <xf numFmtId="0" fontId="23" fillId="0" borderId="7" xfId="23" applyFont="1" applyFill="1" applyBorder="1"/>
    <xf numFmtId="41" fontId="21" fillId="0" borderId="7" xfId="23" applyNumberFormat="1" applyFont="1" applyFill="1" applyBorder="1" applyAlignment="1">
      <alignment horizontal="center" shrinkToFit="1"/>
    </xf>
    <xf numFmtId="0" fontId="21" fillId="0" borderId="0" xfId="23" applyFont="1" applyFill="1"/>
    <xf numFmtId="0" fontId="20" fillId="0" borderId="8" xfId="23" applyFont="1" applyFill="1" applyBorder="1" applyAlignment="1">
      <alignment horizontal="left" indent="4"/>
    </xf>
    <xf numFmtId="41" fontId="20" fillId="0" borderId="8" xfId="23" applyNumberFormat="1" applyFont="1" applyFill="1" applyBorder="1" applyAlignment="1">
      <alignment horizontal="center" shrinkToFit="1"/>
    </xf>
    <xf numFmtId="0" fontId="20" fillId="0" borderId="0" xfId="23" applyFont="1" applyFill="1"/>
    <xf numFmtId="0" fontId="20" fillId="0" borderId="9" xfId="23" applyFont="1" applyFill="1" applyBorder="1" applyAlignment="1">
      <alignment horizontal="left" indent="4"/>
    </xf>
    <xf numFmtId="41" fontId="20" fillId="0" borderId="9" xfId="23" applyNumberFormat="1" applyFont="1" applyFill="1" applyBorder="1" applyAlignment="1">
      <alignment horizontal="center" shrinkToFit="1"/>
    </xf>
    <xf numFmtId="0" fontId="17" fillId="0" borderId="0" xfId="23" applyFont="1"/>
    <xf numFmtId="0" fontId="18" fillId="7" borderId="3" xfId="23" applyFont="1" applyFill="1" applyBorder="1" applyAlignment="1">
      <alignment horizontal="left"/>
    </xf>
    <xf numFmtId="41" fontId="18" fillId="7" borderId="3" xfId="23" applyNumberFormat="1" applyFont="1" applyFill="1" applyBorder="1" applyAlignment="1">
      <alignment horizontal="center" shrinkToFit="1"/>
    </xf>
    <xf numFmtId="0" fontId="18" fillId="0" borderId="0" xfId="23" applyFont="1"/>
    <xf numFmtId="0" fontId="18" fillId="12" borderId="3" xfId="23" applyFont="1" applyFill="1" applyBorder="1" applyAlignment="1">
      <alignment horizontal="center"/>
    </xf>
    <xf numFmtId="41" fontId="18" fillId="12" borderId="3" xfId="23" applyNumberFormat="1" applyFont="1" applyFill="1" applyBorder="1" applyAlignment="1">
      <alignment horizontal="center" shrinkToFit="1"/>
    </xf>
    <xf numFmtId="0" fontId="17" fillId="0" borderId="5" xfId="23" applyFont="1" applyBorder="1"/>
    <xf numFmtId="41" fontId="17" fillId="0" borderId="5" xfId="23" applyNumberFormat="1" applyFont="1" applyBorder="1" applyAlignment="1">
      <alignment horizontal="center" shrinkToFit="1"/>
    </xf>
    <xf numFmtId="0" fontId="17" fillId="0" borderId="14" xfId="23" applyFont="1" applyBorder="1"/>
    <xf numFmtId="41" fontId="17" fillId="0" borderId="14" xfId="23" applyNumberFormat="1" applyFont="1" applyBorder="1" applyAlignment="1">
      <alignment horizontal="center" shrinkToFit="1"/>
    </xf>
    <xf numFmtId="0" fontId="17" fillId="0" borderId="18" xfId="23" applyFont="1" applyBorder="1"/>
    <xf numFmtId="41" fontId="17" fillId="0" borderId="18" xfId="23" applyNumberFormat="1" applyFont="1" applyBorder="1" applyAlignment="1">
      <alignment horizontal="center" shrinkToFit="1"/>
    </xf>
    <xf numFmtId="0" fontId="18" fillId="9" borderId="3" xfId="23" applyFont="1" applyFill="1" applyBorder="1" applyAlignment="1">
      <alignment horizontal="center"/>
    </xf>
    <xf numFmtId="41" fontId="18" fillId="9" borderId="3" xfId="23" applyNumberFormat="1" applyFont="1" applyFill="1" applyBorder="1" applyAlignment="1">
      <alignment horizontal="center" shrinkToFit="1"/>
    </xf>
    <xf numFmtId="0" fontId="17" fillId="0" borderId="10" xfId="23" applyFont="1" applyBorder="1"/>
    <xf numFmtId="41" fontId="17" fillId="0" borderId="10" xfId="23" applyNumberFormat="1" applyFont="1" applyBorder="1" applyAlignment="1">
      <alignment horizontal="center" shrinkToFit="1"/>
    </xf>
    <xf numFmtId="3" fontId="17" fillId="0" borderId="0" xfId="23" applyNumberFormat="1" applyFont="1" applyAlignment="1">
      <alignment horizontal="center"/>
    </xf>
    <xf numFmtId="0" fontId="18" fillId="0" borderId="5" xfId="23" applyFont="1" applyBorder="1" applyAlignment="1">
      <alignment horizontal="center"/>
    </xf>
    <xf numFmtId="0" fontId="18" fillId="0" borderId="6" xfId="23" applyFont="1" applyBorder="1" applyAlignment="1">
      <alignment horizontal="center"/>
    </xf>
    <xf numFmtId="3" fontId="18" fillId="0" borderId="6" xfId="23" applyNumberFormat="1" applyFont="1" applyBorder="1" applyAlignment="1">
      <alignment horizontal="center" shrinkToFit="1"/>
    </xf>
    <xf numFmtId="0" fontId="18" fillId="0" borderId="0" xfId="23" applyFont="1" applyAlignment="1">
      <alignment horizontal="center"/>
    </xf>
    <xf numFmtId="3" fontId="18" fillId="0" borderId="13" xfId="23" applyNumberFormat="1" applyFont="1" applyBorder="1" applyAlignment="1">
      <alignment horizontal="center" shrinkToFit="1"/>
    </xf>
    <xf numFmtId="3" fontId="18" fillId="0" borderId="3" xfId="23" applyNumberFormat="1" applyFont="1" applyBorder="1" applyAlignment="1">
      <alignment shrinkToFit="1"/>
    </xf>
    <xf numFmtId="3" fontId="18" fillId="0" borderId="10" xfId="23" applyNumberFormat="1" applyFont="1" applyBorder="1" applyAlignment="1">
      <alignment horizontal="center" shrinkToFit="1"/>
    </xf>
    <xf numFmtId="41" fontId="17" fillId="0" borderId="16" xfId="23" applyNumberFormat="1" applyFont="1" applyBorder="1" applyAlignment="1">
      <alignment horizontal="center" shrinkToFit="1"/>
    </xf>
    <xf numFmtId="0" fontId="18" fillId="0" borderId="0" xfId="23" applyFont="1" applyBorder="1" applyAlignment="1">
      <alignment horizontal="center"/>
    </xf>
    <xf numFmtId="0" fontId="18" fillId="0" borderId="15" xfId="23" applyFont="1" applyBorder="1" applyAlignment="1">
      <alignment horizontal="center"/>
    </xf>
    <xf numFmtId="0" fontId="18" fillId="0" borderId="0" xfId="23" applyFont="1" applyBorder="1" applyAlignment="1"/>
    <xf numFmtId="0" fontId="18" fillId="0" borderId="0" xfId="23" applyFont="1" applyAlignment="1"/>
    <xf numFmtId="0" fontId="18" fillId="0" borderId="0" xfId="23" applyFont="1" applyFill="1"/>
    <xf numFmtId="0" fontId="18" fillId="13" borderId="3" xfId="23" applyFont="1" applyFill="1" applyBorder="1" applyAlignment="1">
      <alignment horizontal="left"/>
    </xf>
    <xf numFmtId="41" fontId="18" fillId="13" borderId="3" xfId="23" applyNumberFormat="1" applyFont="1" applyFill="1" applyBorder="1" applyAlignment="1">
      <alignment horizontal="center" shrinkToFit="1"/>
    </xf>
    <xf numFmtId="0" fontId="18" fillId="0" borderId="0" xfId="32" applyFont="1" applyBorder="1"/>
    <xf numFmtId="0" fontId="27" fillId="0" borderId="0" xfId="32" applyFont="1" applyBorder="1"/>
    <xf numFmtId="0" fontId="18" fillId="0" borderId="0" xfId="32" applyFont="1"/>
    <xf numFmtId="0" fontId="18" fillId="0" borderId="0" xfId="32" applyFont="1" applyBorder="1" applyAlignment="1">
      <alignment horizontal="center"/>
    </xf>
    <xf numFmtId="0" fontId="27" fillId="0" borderId="0" xfId="32" applyFont="1" applyBorder="1" applyAlignment="1">
      <alignment horizontal="center"/>
    </xf>
    <xf numFmtId="0" fontId="28" fillId="0" borderId="0" xfId="32" applyFont="1" applyBorder="1" applyAlignment="1">
      <alignment horizontal="center"/>
    </xf>
    <xf numFmtId="2" fontId="28" fillId="0" borderId="0" xfId="32" applyNumberFormat="1" applyFont="1" applyBorder="1" applyAlignment="1">
      <alignment horizontal="center"/>
    </xf>
    <xf numFmtId="0" fontId="17" fillId="0" borderId="0" xfId="0" applyFont="1" applyFill="1" applyBorder="1"/>
    <xf numFmtId="0" fontId="18" fillId="0" borderId="5" xfId="32" applyFont="1" applyFill="1" applyBorder="1" applyAlignment="1">
      <alignment horizontal="center"/>
    </xf>
    <xf numFmtId="0" fontId="18" fillId="0" borderId="5" xfId="32" applyFont="1" applyFill="1" applyBorder="1" applyAlignment="1">
      <alignment horizontal="center" shrinkToFit="1"/>
    </xf>
    <xf numFmtId="0" fontId="18" fillId="0" borderId="6" xfId="32" applyFont="1" applyFill="1" applyBorder="1" applyAlignment="1">
      <alignment horizontal="center"/>
    </xf>
    <xf numFmtId="0" fontId="18" fillId="0" borderId="0" xfId="32" applyFont="1" applyFill="1" applyBorder="1" applyAlignment="1">
      <alignment horizontal="center"/>
    </xf>
    <xf numFmtId="0" fontId="18" fillId="0" borderId="21" xfId="32" applyFont="1" applyFill="1" applyBorder="1" applyAlignment="1">
      <alignment horizontal="center"/>
    </xf>
    <xf numFmtId="0" fontId="18" fillId="0" borderId="22" xfId="32" applyFont="1" applyFill="1" applyBorder="1" applyAlignment="1">
      <alignment horizontal="center" shrinkToFit="1"/>
    </xf>
    <xf numFmtId="0" fontId="18" fillId="0" borderId="6" xfId="32" applyFont="1" applyFill="1" applyBorder="1" applyAlignment="1">
      <alignment horizontal="center" shrinkToFit="1"/>
    </xf>
    <xf numFmtId="0" fontId="18" fillId="0" borderId="0" xfId="32" applyFont="1" applyFill="1" applyBorder="1" applyAlignment="1">
      <alignment horizontal="center" shrinkToFit="1"/>
    </xf>
    <xf numFmtId="0" fontId="18" fillId="0" borderId="13" xfId="32" applyFont="1" applyFill="1" applyBorder="1" applyAlignment="1">
      <alignment horizontal="center" shrinkToFit="1"/>
    </xf>
    <xf numFmtId="0" fontId="17" fillId="0" borderId="13" xfId="32" applyFont="1" applyFill="1" applyBorder="1" applyAlignment="1">
      <alignment horizontal="center" shrinkToFit="1"/>
    </xf>
    <xf numFmtId="0" fontId="17" fillId="0" borderId="10" xfId="32" applyFont="1" applyFill="1" applyBorder="1" applyAlignment="1">
      <alignment horizontal="center" shrinkToFit="1"/>
    </xf>
    <xf numFmtId="0" fontId="17" fillId="0" borderId="24" xfId="32" applyFont="1" applyFill="1" applyBorder="1" applyAlignment="1">
      <alignment horizontal="center" shrinkToFit="1"/>
    </xf>
    <xf numFmtId="0" fontId="18" fillId="0" borderId="0" xfId="32" applyFont="1" applyFill="1" applyBorder="1"/>
    <xf numFmtId="0" fontId="18" fillId="0" borderId="0" xfId="32" applyFont="1" applyFill="1"/>
    <xf numFmtId="0" fontId="17" fillId="14" borderId="11" xfId="32" quotePrefix="1" applyFont="1" applyFill="1" applyBorder="1" applyAlignment="1">
      <alignment horizontal="center"/>
    </xf>
    <xf numFmtId="0" fontId="17" fillId="14" borderId="2" xfId="32" applyFont="1" applyFill="1" applyBorder="1" applyAlignment="1">
      <alignment horizontal="left" shrinkToFit="1"/>
    </xf>
    <xf numFmtId="193" fontId="18" fillId="14" borderId="3" xfId="32" applyNumberFormat="1" applyFont="1" applyFill="1" applyBorder="1" applyAlignment="1">
      <alignment shrinkToFit="1"/>
    </xf>
    <xf numFmtId="0" fontId="17" fillId="0" borderId="5" xfId="32" applyFont="1" applyFill="1" applyBorder="1" applyAlignment="1">
      <alignment horizontal="center"/>
    </xf>
    <xf numFmtId="0" fontId="17" fillId="0" borderId="22" xfId="32" applyFont="1" applyFill="1" applyBorder="1" applyAlignment="1">
      <alignment horizontal="left"/>
    </xf>
    <xf numFmtId="0" fontId="17" fillId="0" borderId="19" xfId="32" applyFont="1" applyFill="1" applyBorder="1" applyAlignment="1">
      <alignment horizontal="left" shrinkToFit="1"/>
    </xf>
    <xf numFmtId="193" fontId="18" fillId="0" borderId="5" xfId="32" applyNumberFormat="1" applyFont="1" applyFill="1" applyBorder="1" applyAlignment="1">
      <alignment shrinkToFit="1"/>
    </xf>
    <xf numFmtId="193" fontId="27" fillId="0" borderId="5" xfId="32" applyNumberFormat="1" applyFont="1" applyFill="1" applyBorder="1" applyAlignment="1">
      <alignment shrinkToFit="1"/>
    </xf>
    <xf numFmtId="193" fontId="27" fillId="0" borderId="25" xfId="32" applyNumberFormat="1" applyFont="1" applyFill="1" applyBorder="1" applyAlignment="1">
      <alignment shrinkToFit="1"/>
    </xf>
    <xf numFmtId="193" fontId="18" fillId="0" borderId="25" xfId="32" applyNumberFormat="1" applyFont="1" applyFill="1" applyBorder="1" applyAlignment="1">
      <alignment shrinkToFit="1"/>
    </xf>
    <xf numFmtId="0" fontId="17" fillId="0" borderId="14" xfId="32" applyFont="1" applyFill="1" applyBorder="1" applyAlignment="1">
      <alignment horizontal="center"/>
    </xf>
    <xf numFmtId="0" fontId="17" fillId="0" borderId="26" xfId="32" applyFont="1" applyFill="1" applyBorder="1" applyAlignment="1">
      <alignment horizontal="left"/>
    </xf>
    <xf numFmtId="0" fontId="17" fillId="0" borderId="27" xfId="32" applyFont="1" applyFill="1" applyBorder="1" applyAlignment="1">
      <alignment horizontal="left" shrinkToFit="1"/>
    </xf>
    <xf numFmtId="193" fontId="18" fillId="0" borderId="14" xfId="32" applyNumberFormat="1" applyFont="1" applyFill="1" applyBorder="1" applyAlignment="1">
      <alignment shrinkToFit="1"/>
    </xf>
    <xf numFmtId="193" fontId="27" fillId="0" borderId="14" xfId="32" applyNumberFormat="1" applyFont="1" applyFill="1" applyBorder="1" applyAlignment="1">
      <alignment shrinkToFit="1"/>
    </xf>
    <xf numFmtId="43" fontId="27" fillId="0" borderId="14" xfId="31" applyFont="1" applyFill="1" applyBorder="1" applyAlignment="1">
      <alignment shrinkToFit="1"/>
    </xf>
    <xf numFmtId="41" fontId="17" fillId="0" borderId="14" xfId="32" applyNumberFormat="1" applyFont="1" applyFill="1" applyBorder="1" applyAlignment="1">
      <alignment horizontal="center" shrinkToFit="1"/>
    </xf>
    <xf numFmtId="193" fontId="17" fillId="0" borderId="14" xfId="32" applyNumberFormat="1" applyFont="1" applyFill="1" applyBorder="1" applyAlignment="1">
      <alignment shrinkToFit="1"/>
    </xf>
    <xf numFmtId="0" fontId="18" fillId="15" borderId="3" xfId="23" applyFont="1" applyFill="1" applyBorder="1" applyAlignment="1">
      <alignment horizontal="left"/>
    </xf>
    <xf numFmtId="0" fontId="17" fillId="15" borderId="2" xfId="32" applyFont="1" applyFill="1" applyBorder="1" applyAlignment="1">
      <alignment horizontal="left" shrinkToFit="1"/>
    </xf>
    <xf numFmtId="193" fontId="18" fillId="15" borderId="3" xfId="32" applyNumberFormat="1" applyFont="1" applyFill="1" applyBorder="1" applyAlignment="1">
      <alignment shrinkToFit="1"/>
    </xf>
    <xf numFmtId="193" fontId="18" fillId="0" borderId="28" xfId="32" applyNumberFormat="1" applyFont="1" applyFill="1" applyBorder="1" applyAlignment="1">
      <alignment shrinkToFit="1"/>
    </xf>
    <xf numFmtId="0" fontId="17" fillId="0" borderId="0" xfId="32" applyFont="1" applyBorder="1"/>
    <xf numFmtId="0" fontId="29" fillId="0" borderId="0" xfId="32" applyFont="1" applyBorder="1"/>
    <xf numFmtId="0" fontId="17" fillId="0" borderId="0" xfId="32" applyFont="1"/>
    <xf numFmtId="0" fontId="29" fillId="0" borderId="0" xfId="32" applyFont="1"/>
    <xf numFmtId="43" fontId="28" fillId="0" borderId="0" xfId="31" applyFont="1" applyBorder="1" applyAlignment="1"/>
    <xf numFmtId="193" fontId="17" fillId="0" borderId="0" xfId="31" applyNumberFormat="1" applyFont="1" applyFill="1" applyBorder="1"/>
    <xf numFmtId="193" fontId="18" fillId="16" borderId="10" xfId="32" applyNumberFormat="1" applyFont="1" applyFill="1" applyBorder="1" applyAlignment="1">
      <alignment horizontal="center" shrinkToFit="1"/>
    </xf>
    <xf numFmtId="0" fontId="18" fillId="17" borderId="11" xfId="32" applyFont="1" applyFill="1" applyBorder="1" applyAlignment="1">
      <alignment horizontal="left"/>
    </xf>
    <xf numFmtId="0" fontId="18" fillId="17" borderId="2" xfId="32" applyFont="1" applyFill="1" applyBorder="1" applyAlignment="1">
      <alignment horizontal="left" shrinkToFit="1"/>
    </xf>
    <xf numFmtId="193" fontId="18" fillId="17" borderId="3" xfId="32" applyNumberFormat="1" applyFont="1" applyFill="1" applyBorder="1" applyAlignment="1">
      <alignment shrinkToFit="1"/>
    </xf>
    <xf numFmtId="0" fontId="18" fillId="9" borderId="3" xfId="32" applyFont="1" applyFill="1" applyBorder="1" applyAlignment="1">
      <alignment horizontal="center"/>
    </xf>
    <xf numFmtId="0" fontId="18" fillId="9" borderId="11" xfId="32" applyFont="1" applyFill="1" applyBorder="1" applyAlignment="1">
      <alignment horizontal="left"/>
    </xf>
    <xf numFmtId="0" fontId="18" fillId="9" borderId="2" xfId="32" applyFont="1" applyFill="1" applyBorder="1" applyAlignment="1">
      <alignment horizontal="left" shrinkToFit="1"/>
    </xf>
    <xf numFmtId="193" fontId="18" fillId="9" borderId="3" xfId="32" applyNumberFormat="1" applyFont="1" applyFill="1" applyBorder="1" applyAlignment="1">
      <alignment shrinkToFit="1"/>
    </xf>
    <xf numFmtId="0" fontId="17" fillId="0" borderId="19" xfId="32" applyFont="1" applyFill="1" applyBorder="1" applyAlignment="1">
      <alignment horizontal="left"/>
    </xf>
    <xf numFmtId="41" fontId="17" fillId="0" borderId="5" xfId="32" applyNumberFormat="1" applyFont="1" applyFill="1" applyBorder="1" applyAlignment="1">
      <alignment horizontal="center" shrinkToFit="1"/>
    </xf>
    <xf numFmtId="193" fontId="17" fillId="0" borderId="5" xfId="32" applyNumberFormat="1" applyFont="1" applyFill="1" applyBorder="1" applyAlignment="1">
      <alignment shrinkToFit="1"/>
    </xf>
    <xf numFmtId="0" fontId="17" fillId="0" borderId="27" xfId="32" applyFont="1" applyFill="1" applyBorder="1" applyAlignment="1">
      <alignment horizontal="left"/>
    </xf>
    <xf numFmtId="0" fontId="17" fillId="0" borderId="16" xfId="32" applyFont="1" applyFill="1" applyBorder="1" applyAlignment="1">
      <alignment horizontal="center"/>
    </xf>
    <xf numFmtId="0" fontId="17" fillId="0" borderId="29" xfId="32" applyFont="1" applyFill="1" applyBorder="1" applyAlignment="1">
      <alignment horizontal="left"/>
    </xf>
    <xf numFmtId="0" fontId="17" fillId="0" borderId="30" xfId="32" applyFont="1" applyFill="1" applyBorder="1" applyAlignment="1">
      <alignment horizontal="left"/>
    </xf>
    <xf numFmtId="193" fontId="18" fillId="0" borderId="16" xfId="32" applyNumberFormat="1" applyFont="1" applyFill="1" applyBorder="1" applyAlignment="1">
      <alignment shrinkToFit="1"/>
    </xf>
    <xf numFmtId="41" fontId="17" fillId="0" borderId="16" xfId="32" applyNumberFormat="1" applyFont="1" applyFill="1" applyBorder="1" applyAlignment="1">
      <alignment horizontal="center" shrinkToFit="1"/>
    </xf>
    <xf numFmtId="193" fontId="17" fillId="0" borderId="16" xfId="32" applyNumberFormat="1" applyFont="1" applyFill="1" applyBorder="1" applyAlignment="1">
      <alignment shrinkToFit="1"/>
    </xf>
    <xf numFmtId="193" fontId="18" fillId="0" borderId="31" xfId="32" applyNumberFormat="1" applyFont="1" applyFill="1" applyBorder="1" applyAlignment="1">
      <alignment shrinkToFit="1"/>
    </xf>
    <xf numFmtId="0" fontId="18" fillId="0" borderId="0" xfId="32" applyFont="1" applyAlignment="1">
      <alignment horizontal="center"/>
    </xf>
    <xf numFmtId="193" fontId="17" fillId="0" borderId="0" xfId="31" applyNumberFormat="1" applyFont="1" applyFill="1"/>
    <xf numFmtId="0" fontId="17" fillId="0" borderId="0" xfId="0" applyFont="1" applyFill="1"/>
    <xf numFmtId="0" fontId="27" fillId="9" borderId="3" xfId="23" applyFont="1" applyFill="1" applyBorder="1" applyAlignment="1"/>
    <xf numFmtId="0" fontId="29" fillId="9" borderId="11" xfId="32" quotePrefix="1" applyFont="1" applyFill="1" applyBorder="1" applyAlignment="1">
      <alignment horizontal="center"/>
    </xf>
    <xf numFmtId="0" fontId="29" fillId="9" borderId="2" xfId="32" applyFont="1" applyFill="1" applyBorder="1" applyAlignment="1">
      <alignment horizontal="left" shrinkToFit="1"/>
    </xf>
    <xf numFmtId="193" fontId="27" fillId="9" borderId="3" xfId="32" applyNumberFormat="1" applyFont="1" applyFill="1" applyBorder="1" applyAlignment="1">
      <alignment shrinkToFit="1"/>
    </xf>
    <xf numFmtId="0" fontId="27" fillId="0" borderId="0" xfId="32" applyFont="1" applyFill="1"/>
    <xf numFmtId="0" fontId="18" fillId="14" borderId="3" xfId="23" applyFont="1" applyFill="1" applyBorder="1" applyAlignment="1"/>
    <xf numFmtId="0" fontId="18" fillId="0" borderId="11" xfId="32" applyFont="1" applyFill="1" applyBorder="1" applyAlignment="1">
      <alignment horizontal="center"/>
    </xf>
    <xf numFmtId="0" fontId="18" fillId="0" borderId="2" xfId="32" applyFont="1" applyFill="1" applyBorder="1" applyAlignment="1">
      <alignment horizontal="left"/>
    </xf>
    <xf numFmtId="0" fontId="18" fillId="0" borderId="2" xfId="32" applyFont="1" applyFill="1" applyBorder="1" applyAlignment="1">
      <alignment horizontal="left" shrinkToFit="1"/>
    </xf>
    <xf numFmtId="193" fontId="18" fillId="0" borderId="3" xfId="32" applyNumberFormat="1" applyFont="1" applyFill="1" applyBorder="1" applyAlignment="1">
      <alignment shrinkToFit="1"/>
    </xf>
    <xf numFmtId="0" fontId="17" fillId="0" borderId="22" xfId="32" applyFont="1" applyFill="1" applyBorder="1" applyAlignment="1">
      <alignment horizontal="center"/>
    </xf>
    <xf numFmtId="0" fontId="17" fillId="0" borderId="26" xfId="32" applyFont="1" applyFill="1" applyBorder="1" applyAlignment="1">
      <alignment horizontal="center"/>
    </xf>
    <xf numFmtId="0" fontId="18" fillId="14" borderId="11" xfId="23" applyFont="1" applyFill="1" applyBorder="1" applyAlignment="1"/>
    <xf numFmtId="0" fontId="17" fillId="14" borderId="2" xfId="32" quotePrefix="1" applyFont="1" applyFill="1" applyBorder="1" applyAlignment="1">
      <alignment horizontal="center"/>
    </xf>
    <xf numFmtId="0" fontId="18" fillId="15" borderId="0" xfId="32" applyFont="1" applyFill="1"/>
    <xf numFmtId="0" fontId="17" fillId="0" borderId="32" xfId="32" applyFont="1" applyFill="1" applyBorder="1" applyAlignment="1">
      <alignment horizontal="left"/>
    </xf>
    <xf numFmtId="0" fontId="18" fillId="15" borderId="11" xfId="32" applyFont="1" applyFill="1" applyBorder="1"/>
    <xf numFmtId="0" fontId="17" fillId="0" borderId="29" xfId="32" applyFont="1" applyFill="1" applyBorder="1" applyAlignment="1">
      <alignment horizontal="center"/>
    </xf>
    <xf numFmtId="0" fontId="17" fillId="0" borderId="30" xfId="32" applyFont="1" applyFill="1" applyBorder="1" applyAlignment="1">
      <alignment horizontal="left" shrinkToFit="1"/>
    </xf>
    <xf numFmtId="0" fontId="18" fillId="0" borderId="0" xfId="33" applyFont="1"/>
    <xf numFmtId="0" fontId="17" fillId="0" borderId="0" xfId="33" applyFont="1"/>
    <xf numFmtId="0" fontId="17" fillId="0" borderId="0" xfId="33" applyFont="1" applyAlignment="1">
      <alignment horizontal="center"/>
    </xf>
    <xf numFmtId="0" fontId="17" fillId="0" borderId="6" xfId="33" applyFont="1" applyBorder="1"/>
    <xf numFmtId="1" fontId="17" fillId="0" borderId="6" xfId="33" applyNumberFormat="1" applyFont="1" applyBorder="1" applyAlignment="1">
      <alignment horizontal="center"/>
    </xf>
    <xf numFmtId="3" fontId="18" fillId="0" borderId="6" xfId="33" applyNumberFormat="1" applyFont="1" applyBorder="1" applyAlignment="1">
      <alignment horizontal="center"/>
    </xf>
    <xf numFmtId="1" fontId="17" fillId="0" borderId="6" xfId="33" applyNumberFormat="1" applyFont="1" applyFill="1" applyBorder="1" applyAlignment="1">
      <alignment horizontal="center"/>
    </xf>
    <xf numFmtId="3" fontId="18" fillId="0" borderId="6" xfId="33" applyNumberFormat="1" applyFont="1" applyFill="1" applyBorder="1" applyAlignment="1">
      <alignment horizontal="center"/>
    </xf>
    <xf numFmtId="0" fontId="17" fillId="0" borderId="33" xfId="33" applyFont="1" applyBorder="1"/>
    <xf numFmtId="1" fontId="17" fillId="0" borderId="33" xfId="33" applyNumberFormat="1" applyFont="1" applyBorder="1" applyAlignment="1">
      <alignment horizontal="center"/>
    </xf>
    <xf numFmtId="3" fontId="18" fillId="0" borderId="33" xfId="33" applyNumberFormat="1" applyFont="1" applyBorder="1" applyAlignment="1">
      <alignment horizontal="center"/>
    </xf>
    <xf numFmtId="1" fontId="17" fillId="0" borderId="33" xfId="33" applyNumberFormat="1" applyFont="1" applyFill="1" applyBorder="1" applyAlignment="1">
      <alignment horizontal="center"/>
    </xf>
    <xf numFmtId="3" fontId="18" fillId="0" borderId="33" xfId="33" applyNumberFormat="1" applyFont="1" applyFill="1" applyBorder="1" applyAlignment="1">
      <alignment horizontal="center"/>
    </xf>
    <xf numFmtId="3" fontId="18" fillId="0" borderId="34" xfId="33" applyNumberFormat="1" applyFont="1" applyBorder="1" applyAlignment="1">
      <alignment horizontal="center"/>
    </xf>
    <xf numFmtId="3" fontId="18" fillId="0" borderId="34" xfId="33" applyNumberFormat="1" applyFont="1" applyFill="1" applyBorder="1" applyAlignment="1">
      <alignment horizontal="center"/>
    </xf>
    <xf numFmtId="3" fontId="18" fillId="0" borderId="3" xfId="35" applyNumberFormat="1" applyFont="1" applyBorder="1" applyAlignment="1">
      <alignment horizontal="center"/>
    </xf>
    <xf numFmtId="3" fontId="18" fillId="0" borderId="3" xfId="35" applyNumberFormat="1" applyFont="1" applyFill="1" applyBorder="1" applyAlignment="1">
      <alignment horizontal="center"/>
    </xf>
    <xf numFmtId="0" fontId="18" fillId="0" borderId="0" xfId="33" applyFont="1" applyBorder="1" applyAlignment="1">
      <alignment horizontal="center"/>
    </xf>
    <xf numFmtId="3" fontId="18" fillId="0" borderId="0" xfId="33" applyNumberFormat="1" applyFont="1" applyBorder="1" applyAlignment="1">
      <alignment horizontal="center"/>
    </xf>
    <xf numFmtId="1" fontId="17" fillId="0" borderId="10" xfId="33" applyNumberFormat="1" applyFont="1" applyBorder="1" applyAlignment="1">
      <alignment horizontal="center"/>
    </xf>
    <xf numFmtId="3" fontId="18" fillId="0" borderId="10" xfId="33" applyNumberFormat="1" applyFont="1" applyBorder="1" applyAlignment="1">
      <alignment horizontal="center"/>
    </xf>
    <xf numFmtId="0" fontId="17" fillId="0" borderId="34" xfId="33" applyFont="1" applyBorder="1"/>
    <xf numFmtId="1" fontId="17" fillId="0" borderId="34" xfId="33" applyNumberFormat="1" applyFont="1" applyBorder="1" applyAlignment="1">
      <alignment horizontal="center"/>
    </xf>
    <xf numFmtId="0" fontId="17" fillId="0" borderId="0" xfId="36" applyFont="1"/>
    <xf numFmtId="0" fontId="18" fillId="0" borderId="22" xfId="33" applyFont="1" applyBorder="1"/>
    <xf numFmtId="0" fontId="17" fillId="0" borderId="19" xfId="33" applyFont="1" applyBorder="1"/>
    <xf numFmtId="0" fontId="17" fillId="0" borderId="20" xfId="33" applyFont="1" applyBorder="1"/>
    <xf numFmtId="0" fontId="18" fillId="0" borderId="13" xfId="33" applyFont="1" applyBorder="1"/>
    <xf numFmtId="0" fontId="17" fillId="0" borderId="0" xfId="33" applyFont="1" applyBorder="1"/>
    <xf numFmtId="0" fontId="17" fillId="0" borderId="21" xfId="33" applyFont="1" applyBorder="1"/>
    <xf numFmtId="0" fontId="17" fillId="0" borderId="13" xfId="33" applyFont="1" applyBorder="1" applyAlignment="1">
      <alignment horizontal="left" indent="1"/>
    </xf>
    <xf numFmtId="0" fontId="17" fillId="0" borderId="13" xfId="33" applyFont="1" applyBorder="1" applyAlignment="1">
      <alignment horizontal="left" indent="2"/>
    </xf>
    <xf numFmtId="0" fontId="17" fillId="0" borderId="24" xfId="33" applyFont="1" applyBorder="1" applyAlignment="1">
      <alignment horizontal="left" indent="1"/>
    </xf>
    <xf numFmtId="0" fontId="17" fillId="0" borderId="15" xfId="33" applyFont="1" applyBorder="1"/>
    <xf numFmtId="0" fontId="17" fillId="0" borderId="23" xfId="33" applyFont="1" applyBorder="1"/>
    <xf numFmtId="0" fontId="17" fillId="0" borderId="6" xfId="33" applyFont="1" applyBorder="1" applyAlignment="1">
      <alignment horizontal="left" indent="1"/>
    </xf>
    <xf numFmtId="0" fontId="17" fillId="0" borderId="33" xfId="33" applyFont="1" applyBorder="1" applyAlignment="1">
      <alignment horizontal="left" indent="1"/>
    </xf>
    <xf numFmtId="193" fontId="27" fillId="0" borderId="16" xfId="32" applyNumberFormat="1" applyFont="1" applyFill="1" applyBorder="1" applyAlignment="1">
      <alignment shrinkToFit="1"/>
    </xf>
    <xf numFmtId="43" fontId="27" fillId="0" borderId="16" xfId="31" applyFont="1" applyFill="1" applyBorder="1" applyAlignment="1">
      <alignment shrinkToFit="1"/>
    </xf>
    <xf numFmtId="0" fontId="18" fillId="20" borderId="24" xfId="32" applyFont="1" applyFill="1" applyBorder="1" applyAlignment="1">
      <alignment horizontal="center" shrinkToFit="1"/>
    </xf>
    <xf numFmtId="0" fontId="18" fillId="20" borderId="15" xfId="32" applyFont="1" applyFill="1" applyBorder="1" applyAlignment="1">
      <alignment horizontal="center" shrinkToFit="1"/>
    </xf>
    <xf numFmtId="0" fontId="18" fillId="20" borderId="23" xfId="32" applyFont="1" applyFill="1" applyBorder="1" applyAlignment="1">
      <alignment horizontal="center" shrinkToFit="1"/>
    </xf>
    <xf numFmtId="193" fontId="18" fillId="20" borderId="10" xfId="32" applyNumberFormat="1" applyFont="1" applyFill="1" applyBorder="1" applyAlignment="1">
      <alignment horizontal="center" shrinkToFit="1"/>
    </xf>
    <xf numFmtId="193" fontId="18" fillId="0" borderId="0" xfId="31" applyNumberFormat="1" applyFont="1" applyFill="1"/>
    <xf numFmtId="0" fontId="18" fillId="0" borderId="0" xfId="0" applyFont="1" applyFill="1"/>
    <xf numFmtId="0" fontId="18" fillId="0" borderId="0" xfId="23" applyFont="1" applyBorder="1" applyAlignment="1">
      <alignment horizontal="center"/>
    </xf>
    <xf numFmtId="0" fontId="18" fillId="0" borderId="11" xfId="32" applyFont="1" applyFill="1" applyBorder="1" applyAlignment="1">
      <alignment horizontal="center"/>
    </xf>
    <xf numFmtId="0" fontId="18" fillId="0" borderId="3" xfId="32" applyFont="1" applyFill="1" applyBorder="1" applyAlignment="1">
      <alignment horizontal="center"/>
    </xf>
    <xf numFmtId="0" fontId="18" fillId="0" borderId="0" xfId="42" applyFont="1" applyFill="1" applyBorder="1"/>
    <xf numFmtId="0" fontId="27" fillId="0" borderId="0" xfId="42" applyFont="1" applyFill="1" applyBorder="1" applyAlignment="1">
      <alignment horizontal="left"/>
    </xf>
    <xf numFmtId="0" fontId="35" fillId="0" borderId="0" xfId="42" applyFont="1" applyFill="1" applyBorder="1"/>
    <xf numFmtId="0" fontId="29" fillId="0" borderId="0" xfId="42" applyFont="1" applyFill="1" applyBorder="1"/>
    <xf numFmtId="0" fontId="17" fillId="0" borderId="0" xfId="42" applyFont="1" applyFill="1" applyBorder="1"/>
    <xf numFmtId="0" fontId="27" fillId="0" borderId="0" xfId="42" applyFont="1" applyFill="1" applyBorder="1" applyAlignment="1">
      <alignment horizontal="center"/>
    </xf>
    <xf numFmtId="0" fontId="18" fillId="0" borderId="22" xfId="42" applyFont="1" applyBorder="1" applyAlignment="1">
      <alignment horizontal="center"/>
    </xf>
    <xf numFmtId="0" fontId="18" fillId="0" borderId="20" xfId="42" applyFont="1" applyBorder="1" applyAlignment="1">
      <alignment horizontal="center"/>
    </xf>
    <xf numFmtId="0" fontId="18" fillId="0" borderId="6" xfId="42" applyFont="1" applyFill="1" applyBorder="1" applyAlignment="1">
      <alignment horizontal="center"/>
    </xf>
    <xf numFmtId="0" fontId="18" fillId="0" borderId="13" xfId="42" applyFont="1" applyBorder="1" applyAlignment="1">
      <alignment horizontal="center"/>
    </xf>
    <xf numFmtId="0" fontId="18" fillId="0" borderId="0" xfId="42" applyFont="1" applyAlignment="1">
      <alignment horizontal="center"/>
    </xf>
    <xf numFmtId="0" fontId="18" fillId="0" borderId="0" xfId="42" applyFont="1" applyFill="1" applyAlignment="1">
      <alignment horizontal="center"/>
    </xf>
    <xf numFmtId="0" fontId="18" fillId="0" borderId="0" xfId="42" applyFont="1" applyBorder="1" applyAlignment="1">
      <alignment horizontal="center"/>
    </xf>
    <xf numFmtId="0" fontId="27" fillId="0" borderId="22" xfId="42" applyFont="1" applyBorder="1" applyAlignment="1">
      <alignment horizontal="center"/>
    </xf>
    <xf numFmtId="0" fontId="18" fillId="0" borderId="5" xfId="42" applyFont="1" applyBorder="1" applyAlignment="1">
      <alignment horizontal="center"/>
    </xf>
    <xf numFmtId="0" fontId="18" fillId="0" borderId="21" xfId="42" applyFont="1" applyBorder="1" applyAlignment="1">
      <alignment horizontal="center"/>
    </xf>
    <xf numFmtId="17" fontId="27" fillId="0" borderId="13" xfId="42" applyNumberFormat="1" applyFont="1" applyBorder="1" applyAlignment="1">
      <alignment horizontal="center"/>
    </xf>
    <xf numFmtId="49" fontId="18" fillId="0" borderId="11" xfId="42" applyNumberFormat="1" applyFont="1" applyBorder="1" applyAlignment="1">
      <alignment horizontal="center"/>
    </xf>
    <xf numFmtId="49" fontId="18" fillId="0" borderId="3" xfId="42" applyNumberFormat="1" applyFont="1" applyBorder="1" applyAlignment="1">
      <alignment horizontal="center"/>
    </xf>
    <xf numFmtId="0" fontId="18" fillId="0" borderId="21" xfId="23" applyFont="1" applyBorder="1" applyAlignment="1">
      <alignment horizontal="center"/>
    </xf>
    <xf numFmtId="193" fontId="27" fillId="0" borderId="13" xfId="43" applyNumberFormat="1" applyFont="1" applyBorder="1" applyAlignment="1">
      <alignment horizontal="center"/>
    </xf>
    <xf numFmtId="193" fontId="18" fillId="0" borderId="0" xfId="43" applyNumberFormat="1" applyFont="1" applyFill="1" applyAlignment="1">
      <alignment horizontal="center"/>
    </xf>
    <xf numFmtId="193" fontId="18" fillId="0" borderId="11" xfId="43" applyNumberFormat="1" applyFont="1" applyBorder="1" applyAlignment="1">
      <alignment horizontal="center"/>
    </xf>
    <xf numFmtId="193" fontId="18" fillId="0" borderId="3" xfId="43" applyNumberFormat="1" applyFont="1" applyBorder="1" applyAlignment="1">
      <alignment horizontal="center"/>
    </xf>
    <xf numFmtId="193" fontId="27" fillId="0" borderId="6" xfId="43" applyNumberFormat="1" applyFont="1" applyBorder="1" applyAlignment="1">
      <alignment horizontal="center"/>
    </xf>
    <xf numFmtId="193" fontId="34" fillId="0" borderId="6" xfId="43" applyNumberFormat="1" applyFont="1" applyBorder="1" applyAlignment="1">
      <alignment horizontal="left"/>
    </xf>
    <xf numFmtId="9" fontId="18" fillId="0" borderId="13" xfId="44" quotePrefix="1" applyFont="1" applyBorder="1" applyAlignment="1">
      <alignment horizontal="center"/>
    </xf>
    <xf numFmtId="193" fontId="27" fillId="0" borderId="6" xfId="43" applyNumberFormat="1" applyFont="1" applyBorder="1" applyAlignment="1">
      <alignment horizontal="left"/>
    </xf>
    <xf numFmtId="9" fontId="18" fillId="0" borderId="6" xfId="44" quotePrefix="1" applyFont="1" applyBorder="1" applyAlignment="1">
      <alignment horizontal="center"/>
    </xf>
    <xf numFmtId="9" fontId="18" fillId="0" borderId="13" xfId="42" applyNumberFormat="1" applyFont="1" applyBorder="1" applyAlignment="1">
      <alignment horizontal="center"/>
    </xf>
    <xf numFmtId="9" fontId="18" fillId="0" borderId="5" xfId="42" applyNumberFormat="1" applyFont="1" applyBorder="1" applyAlignment="1">
      <alignment horizontal="center"/>
    </xf>
    <xf numFmtId="193" fontId="27" fillId="0" borderId="10" xfId="43" applyNumberFormat="1" applyFont="1" applyBorder="1" applyAlignment="1">
      <alignment horizontal="center"/>
    </xf>
    <xf numFmtId="193" fontId="34" fillId="0" borderId="10" xfId="43" applyNumberFormat="1" applyFont="1" applyBorder="1" applyAlignment="1">
      <alignment horizontal="left"/>
    </xf>
    <xf numFmtId="9" fontId="18" fillId="0" borderId="10" xfId="44" quotePrefix="1" applyFont="1" applyBorder="1" applyAlignment="1">
      <alignment horizontal="center"/>
    </xf>
    <xf numFmtId="193" fontId="27" fillId="0" borderId="10" xfId="43" applyNumberFormat="1" applyFont="1" applyBorder="1" applyAlignment="1">
      <alignment horizontal="left"/>
    </xf>
    <xf numFmtId="193" fontId="18" fillId="22" borderId="5" xfId="43" applyNumberFormat="1" applyFont="1" applyFill="1" applyBorder="1"/>
    <xf numFmtId="193" fontId="27" fillId="22" borderId="3" xfId="43" applyNumberFormat="1" applyFont="1" applyFill="1" applyBorder="1"/>
    <xf numFmtId="193" fontId="34" fillId="22" borderId="3" xfId="43" applyNumberFormat="1" applyFont="1" applyFill="1" applyBorder="1"/>
    <xf numFmtId="193" fontId="18" fillId="22" borderId="3" xfId="43" applyNumberFormat="1" applyFont="1" applyFill="1" applyBorder="1"/>
    <xf numFmtId="193" fontId="18" fillId="22" borderId="0" xfId="43" applyNumberFormat="1" applyFont="1" applyFill="1"/>
    <xf numFmtId="193" fontId="27" fillId="22" borderId="5" xfId="43" applyNumberFormat="1" applyFont="1" applyFill="1" applyBorder="1"/>
    <xf numFmtId="193" fontId="34" fillId="22" borderId="5" xfId="43" applyNumberFormat="1" applyFont="1" applyFill="1" applyBorder="1"/>
    <xf numFmtId="193" fontId="18" fillId="0" borderId="0" xfId="43" applyNumberFormat="1" applyFont="1"/>
    <xf numFmtId="193" fontId="27" fillId="23" borderId="5" xfId="43" applyNumberFormat="1" applyFont="1" applyFill="1" applyBorder="1"/>
    <xf numFmtId="193" fontId="34" fillId="23" borderId="5" xfId="43" applyNumberFormat="1" applyFont="1" applyFill="1" applyBorder="1"/>
    <xf numFmtId="193" fontId="18" fillId="23" borderId="5" xfId="43" applyNumberFormat="1" applyFont="1" applyFill="1" applyBorder="1"/>
    <xf numFmtId="193" fontId="18" fillId="0" borderId="0" xfId="43" applyNumberFormat="1" applyFont="1" applyFill="1"/>
    <xf numFmtId="0" fontId="18" fillId="0" borderId="35" xfId="23" applyFont="1" applyFill="1" applyBorder="1" applyAlignment="1"/>
    <xf numFmtId="0" fontId="18" fillId="0" borderId="36" xfId="42" applyFont="1" applyFill="1" applyBorder="1" applyAlignment="1">
      <alignment horizontal="left"/>
    </xf>
    <xf numFmtId="193" fontId="27" fillId="0" borderId="25" xfId="43" applyNumberFormat="1" applyFont="1" applyFill="1" applyBorder="1"/>
    <xf numFmtId="193" fontId="34" fillId="0" borderId="25" xfId="43" applyNumberFormat="1" applyFont="1" applyFill="1" applyBorder="1"/>
    <xf numFmtId="193" fontId="18" fillId="0" borderId="25" xfId="43" applyNumberFormat="1" applyFont="1" applyFill="1" applyBorder="1"/>
    <xf numFmtId="193" fontId="27" fillId="0" borderId="37" xfId="43" applyNumberFormat="1" applyFont="1" applyFill="1" applyBorder="1"/>
    <xf numFmtId="193" fontId="34" fillId="0" borderId="37" xfId="43" applyNumberFormat="1" applyFont="1" applyFill="1" applyBorder="1"/>
    <xf numFmtId="193" fontId="18" fillId="0" borderId="37" xfId="43" applyNumberFormat="1" applyFont="1" applyFill="1" applyBorder="1"/>
    <xf numFmtId="0" fontId="18" fillId="0" borderId="38" xfId="42" applyFont="1" applyFill="1" applyBorder="1"/>
    <xf numFmtId="0" fontId="18" fillId="0" borderId="0" xfId="42" applyFont="1" applyFill="1"/>
    <xf numFmtId="0" fontId="18" fillId="0" borderId="39" xfId="23" applyFont="1" applyFill="1" applyBorder="1" applyAlignment="1"/>
    <xf numFmtId="0" fontId="18" fillId="0" borderId="40" xfId="42" applyFont="1" applyFill="1" applyBorder="1" applyAlignment="1">
      <alignment horizontal="left"/>
    </xf>
    <xf numFmtId="193" fontId="27" fillId="0" borderId="41" xfId="43" applyNumberFormat="1" applyFont="1" applyFill="1" applyBorder="1"/>
    <xf numFmtId="193" fontId="34" fillId="0" borderId="41" xfId="43" applyNumberFormat="1" applyFont="1" applyFill="1" applyBorder="1"/>
    <xf numFmtId="193" fontId="18" fillId="0" borderId="41" xfId="43" applyNumberFormat="1" applyFont="1" applyFill="1" applyBorder="1"/>
    <xf numFmtId="0" fontId="18" fillId="7" borderId="24" xfId="23" applyFont="1" applyFill="1" applyBorder="1" applyAlignment="1"/>
    <xf numFmtId="0" fontId="18" fillId="7" borderId="23" xfId="42" applyFont="1" applyFill="1" applyBorder="1"/>
    <xf numFmtId="193" fontId="27" fillId="7" borderId="10" xfId="43" applyNumberFormat="1" applyFont="1" applyFill="1" applyBorder="1"/>
    <xf numFmtId="193" fontId="34" fillId="7" borderId="10" xfId="43" applyNumberFormat="1" applyFont="1" applyFill="1" applyBorder="1"/>
    <xf numFmtId="193" fontId="18" fillId="7" borderId="10" xfId="43" applyNumberFormat="1" applyFont="1" applyFill="1" applyBorder="1"/>
    <xf numFmtId="0" fontId="18" fillId="5" borderId="10" xfId="42" applyFont="1" applyFill="1" applyBorder="1"/>
    <xf numFmtId="0" fontId="17" fillId="5" borderId="21" xfId="42" applyFont="1" applyFill="1" applyBorder="1"/>
    <xf numFmtId="193" fontId="27" fillId="5" borderId="10" xfId="43" applyNumberFormat="1" applyFont="1" applyFill="1" applyBorder="1"/>
    <xf numFmtId="193" fontId="34" fillId="5" borderId="10" xfId="43" applyNumberFormat="1" applyFont="1" applyFill="1" applyBorder="1"/>
    <xf numFmtId="193" fontId="18" fillId="5" borderId="10" xfId="43" applyNumberFormat="1" applyFont="1" applyFill="1" applyBorder="1"/>
    <xf numFmtId="193" fontId="17" fillId="0" borderId="0" xfId="43" applyNumberFormat="1" applyFont="1" applyFill="1"/>
    <xf numFmtId="0" fontId="17" fillId="0" borderId="0" xfId="42" applyFont="1"/>
    <xf numFmtId="0" fontId="17" fillId="0" borderId="0" xfId="42" applyFont="1" applyFill="1"/>
    <xf numFmtId="0" fontId="17" fillId="0" borderId="37" xfId="42" applyFont="1" applyBorder="1" applyAlignment="1">
      <alignment horizontal="center"/>
    </xf>
    <xf numFmtId="0" fontId="17" fillId="0" borderId="37" xfId="23" applyFont="1" applyBorder="1" applyAlignment="1">
      <alignment horizontal="left"/>
    </xf>
    <xf numFmtId="0" fontId="17" fillId="0" borderId="37" xfId="23" applyFont="1" applyBorder="1" applyAlignment="1">
      <alignment horizontal="center"/>
    </xf>
    <xf numFmtId="193" fontId="27" fillId="0" borderId="37" xfId="43" applyNumberFormat="1" applyFont="1" applyBorder="1"/>
    <xf numFmtId="193" fontId="35" fillId="0" borderId="37" xfId="43" applyNumberFormat="1" applyFont="1" applyBorder="1"/>
    <xf numFmtId="193" fontId="17" fillId="0" borderId="37" xfId="43" applyNumberFormat="1" applyFont="1" applyFill="1" applyBorder="1"/>
    <xf numFmtId="193" fontId="29" fillId="0" borderId="37" xfId="43" applyNumberFormat="1" applyFont="1" applyFill="1" applyBorder="1"/>
    <xf numFmtId="193" fontId="17" fillId="0" borderId="5" xfId="43" applyNumberFormat="1" applyFont="1" applyFill="1" applyBorder="1"/>
    <xf numFmtId="193" fontId="27" fillId="0" borderId="5" xfId="43" applyNumberFormat="1" applyFont="1" applyFill="1" applyBorder="1"/>
    <xf numFmtId="193" fontId="29" fillId="0" borderId="5" xfId="43" applyNumberFormat="1" applyFont="1" applyFill="1" applyBorder="1"/>
    <xf numFmtId="193" fontId="27" fillId="0" borderId="5" xfId="43" applyNumberFormat="1" applyFont="1" applyBorder="1"/>
    <xf numFmtId="193" fontId="35" fillId="0" borderId="5" xfId="43" applyNumberFormat="1" applyFont="1" applyBorder="1"/>
    <xf numFmtId="0" fontId="17" fillId="0" borderId="28" xfId="42" applyFont="1" applyBorder="1" applyAlignment="1">
      <alignment horizontal="center"/>
    </xf>
    <xf numFmtId="0" fontId="17" fillId="0" borderId="28" xfId="23" applyFont="1" applyBorder="1" applyAlignment="1">
      <alignment horizontal="left"/>
    </xf>
    <xf numFmtId="0" fontId="17" fillId="0" borderId="28" xfId="23" applyFont="1" applyBorder="1" applyAlignment="1">
      <alignment horizontal="center"/>
    </xf>
    <xf numFmtId="193" fontId="27" fillId="0" borderId="28" xfId="43" applyNumberFormat="1" applyFont="1" applyBorder="1"/>
    <xf numFmtId="193" fontId="35" fillId="0" borderId="28" xfId="43" applyNumberFormat="1" applyFont="1" applyBorder="1"/>
    <xf numFmtId="193" fontId="17" fillId="0" borderId="28" xfId="43" applyNumberFormat="1" applyFont="1" applyFill="1" applyBorder="1"/>
    <xf numFmtId="193" fontId="29" fillId="0" borderId="28" xfId="43" applyNumberFormat="1" applyFont="1" applyFill="1" applyBorder="1"/>
    <xf numFmtId="193" fontId="17" fillId="0" borderId="14" xfId="43" applyNumberFormat="1" applyFont="1" applyFill="1" applyBorder="1"/>
    <xf numFmtId="193" fontId="27" fillId="0" borderId="28" xfId="43" applyNumberFormat="1" applyFont="1" applyFill="1" applyBorder="1"/>
    <xf numFmtId="193" fontId="29" fillId="0" borderId="14" xfId="43" applyNumberFormat="1" applyFont="1" applyFill="1" applyBorder="1"/>
    <xf numFmtId="0" fontId="17" fillId="0" borderId="42" xfId="42" applyFont="1" applyBorder="1"/>
    <xf numFmtId="193" fontId="35" fillId="0" borderId="14" xfId="43" applyNumberFormat="1" applyFont="1" applyBorder="1"/>
    <xf numFmtId="0" fontId="17" fillId="0" borderId="42" xfId="42" applyFont="1" applyFill="1" applyBorder="1"/>
    <xf numFmtId="0" fontId="17" fillId="0" borderId="10" xfId="42" applyFont="1" applyBorder="1" applyAlignment="1">
      <alignment horizontal="center"/>
    </xf>
    <xf numFmtId="0" fontId="17" fillId="0" borderId="10" xfId="23" applyFont="1" applyBorder="1" applyAlignment="1">
      <alignment horizontal="left"/>
    </xf>
    <xf numFmtId="0" fontId="17" fillId="0" borderId="10" xfId="23" applyFont="1" applyBorder="1" applyAlignment="1">
      <alignment horizontal="center"/>
    </xf>
    <xf numFmtId="193" fontId="27" fillId="0" borderId="10" xfId="43" applyNumberFormat="1" applyFont="1" applyBorder="1"/>
    <xf numFmtId="193" fontId="29" fillId="0" borderId="10" xfId="43" applyNumberFormat="1" applyFont="1" applyFill="1" applyBorder="1"/>
    <xf numFmtId="193" fontId="17" fillId="0" borderId="6" xfId="43" applyNumberFormat="1" applyFont="1" applyFill="1" applyBorder="1"/>
    <xf numFmtId="193" fontId="27" fillId="0" borderId="10" xfId="43" applyNumberFormat="1" applyFont="1" applyFill="1" applyBorder="1"/>
    <xf numFmtId="193" fontId="29" fillId="0" borderId="43" xfId="43" applyNumberFormat="1" applyFont="1" applyFill="1" applyBorder="1"/>
    <xf numFmtId="193" fontId="35" fillId="0" borderId="43" xfId="43" applyNumberFormat="1" applyFont="1" applyBorder="1"/>
    <xf numFmtId="193" fontId="17" fillId="0" borderId="10" xfId="43" applyNumberFormat="1" applyFont="1" applyFill="1" applyBorder="1"/>
    <xf numFmtId="193" fontId="35" fillId="0" borderId="10" xfId="43" applyNumberFormat="1" applyFont="1" applyBorder="1"/>
    <xf numFmtId="0" fontId="18" fillId="5" borderId="3" xfId="42" applyFont="1" applyFill="1" applyBorder="1"/>
    <xf numFmtId="0" fontId="17" fillId="5" borderId="3" xfId="42" applyFont="1" applyFill="1" applyBorder="1"/>
    <xf numFmtId="0" fontId="17" fillId="5" borderId="3" xfId="42" applyFont="1" applyFill="1" applyBorder="1" applyAlignment="1">
      <alignment horizontal="center"/>
    </xf>
    <xf numFmtId="193" fontId="27" fillId="5" borderId="3" xfId="43" applyNumberFormat="1" applyFont="1" applyFill="1" applyBorder="1"/>
    <xf numFmtId="193" fontId="34" fillId="5" borderId="3" xfId="43" applyNumberFormat="1" applyFont="1" applyFill="1" applyBorder="1"/>
    <xf numFmtId="193" fontId="18" fillId="5" borderId="3" xfId="43" applyNumberFormat="1" applyFont="1" applyFill="1" applyBorder="1"/>
    <xf numFmtId="193" fontId="17" fillId="0" borderId="0" xfId="42" applyNumberFormat="1" applyFont="1"/>
    <xf numFmtId="0" fontId="17" fillId="0" borderId="5" xfId="42" applyFont="1" applyBorder="1" applyAlignment="1">
      <alignment horizontal="center"/>
    </xf>
    <xf numFmtId="0" fontId="17" fillId="0" borderId="5" xfId="23" applyFont="1" applyBorder="1" applyAlignment="1">
      <alignment horizontal="left"/>
    </xf>
    <xf numFmtId="193" fontId="35" fillId="0" borderId="5" xfId="43" applyNumberFormat="1" applyFont="1" applyFill="1" applyBorder="1"/>
    <xf numFmtId="193" fontId="27" fillId="20" borderId="3" xfId="43" applyNumberFormat="1" applyFont="1" applyFill="1" applyBorder="1"/>
    <xf numFmtId="193" fontId="18" fillId="20" borderId="3" xfId="43" applyNumberFormat="1" applyFont="1" applyFill="1" applyBorder="1"/>
    <xf numFmtId="0" fontId="17" fillId="0" borderId="43" xfId="42" applyFont="1" applyBorder="1" applyAlignment="1">
      <alignment horizontal="center"/>
    </xf>
    <xf numFmtId="0" fontId="27" fillId="20" borderId="43" xfId="43" applyNumberFormat="1" applyFont="1" applyFill="1" applyBorder="1" applyAlignment="1">
      <alignment horizontal="center"/>
    </xf>
    <xf numFmtId="193" fontId="17" fillId="20" borderId="37" xfId="43" applyNumberFormat="1" applyFont="1" applyFill="1" applyBorder="1"/>
    <xf numFmtId="0" fontId="17" fillId="0" borderId="38" xfId="42" applyFont="1" applyFill="1" applyBorder="1"/>
    <xf numFmtId="193" fontId="35" fillId="0" borderId="25" xfId="43" applyNumberFormat="1" applyFont="1" applyBorder="1"/>
    <xf numFmtId="0" fontId="17" fillId="0" borderId="38" xfId="42" applyFont="1" applyBorder="1"/>
    <xf numFmtId="193" fontId="18" fillId="20" borderId="43" xfId="43" applyNumberFormat="1" applyFont="1" applyFill="1" applyBorder="1" applyAlignment="1">
      <alignment horizontal="center"/>
    </xf>
    <xf numFmtId="0" fontId="17" fillId="0" borderId="43" xfId="23" applyFont="1" applyBorder="1" applyAlignment="1">
      <alignment horizontal="left"/>
    </xf>
    <xf numFmtId="0" fontId="17" fillId="0" borderId="43" xfId="23" applyFont="1" applyBorder="1" applyAlignment="1">
      <alignment horizontal="center"/>
    </xf>
    <xf numFmtId="193" fontId="27" fillId="0" borderId="43" xfId="43" applyNumberFormat="1" applyFont="1" applyBorder="1"/>
    <xf numFmtId="193" fontId="17" fillId="0" borderId="43" xfId="43" applyNumberFormat="1" applyFont="1" applyFill="1" applyBorder="1"/>
    <xf numFmtId="193" fontId="17" fillId="20" borderId="43" xfId="43" applyNumberFormat="1" applyFont="1" applyFill="1" applyBorder="1"/>
    <xf numFmtId="0" fontId="17" fillId="0" borderId="0" xfId="42" applyFont="1" applyBorder="1"/>
    <xf numFmtId="0" fontId="17" fillId="0" borderId="6" xfId="42" applyFont="1" applyFill="1" applyBorder="1"/>
    <xf numFmtId="0" fontId="18" fillId="18" borderId="3" xfId="42" applyFont="1" applyFill="1" applyBorder="1" applyAlignment="1">
      <alignment horizontal="left"/>
    </xf>
    <xf numFmtId="0" fontId="17" fillId="18" borderId="3" xfId="23" applyFont="1" applyFill="1" applyBorder="1" applyAlignment="1">
      <alignment horizontal="left" indent="1"/>
    </xf>
    <xf numFmtId="193" fontId="17" fillId="18" borderId="3" xfId="43" applyNumberFormat="1" applyFont="1" applyFill="1" applyBorder="1" applyAlignment="1">
      <alignment horizontal="center"/>
    </xf>
    <xf numFmtId="193" fontId="27" fillId="18" borderId="3" xfId="43" applyNumberFormat="1" applyFont="1" applyFill="1" applyBorder="1"/>
    <xf numFmtId="193" fontId="34" fillId="18" borderId="3" xfId="43" applyNumberFormat="1" applyFont="1" applyFill="1" applyBorder="1"/>
    <xf numFmtId="193" fontId="18" fillId="18" borderId="3" xfId="43" applyNumberFormat="1" applyFont="1" applyFill="1" applyBorder="1"/>
    <xf numFmtId="193" fontId="18" fillId="0" borderId="3" xfId="43" applyNumberFormat="1" applyFont="1" applyFill="1" applyBorder="1"/>
    <xf numFmtId="193" fontId="36" fillId="0" borderId="6" xfId="43" applyNumberFormat="1" applyFont="1" applyFill="1" applyBorder="1"/>
    <xf numFmtId="0" fontId="18" fillId="24" borderId="3" xfId="42" applyFont="1" applyFill="1" applyBorder="1" applyAlignment="1">
      <alignment horizontal="left"/>
    </xf>
    <xf numFmtId="0" fontId="17" fillId="24" borderId="12" xfId="23" applyFont="1" applyFill="1" applyBorder="1" applyAlignment="1">
      <alignment horizontal="left" indent="1"/>
    </xf>
    <xf numFmtId="193" fontId="17" fillId="24" borderId="12" xfId="43" applyNumberFormat="1" applyFont="1" applyFill="1" applyBorder="1" applyAlignment="1">
      <alignment horizontal="center"/>
    </xf>
    <xf numFmtId="193" fontId="27" fillId="24" borderId="10" xfId="43" applyNumberFormat="1" applyFont="1" applyFill="1" applyBorder="1"/>
    <xf numFmtId="193" fontId="34" fillId="24" borderId="10" xfId="43" applyNumberFormat="1" applyFont="1" applyFill="1" applyBorder="1"/>
    <xf numFmtId="193" fontId="18" fillId="24" borderId="10" xfId="43" applyNumberFormat="1" applyFont="1" applyFill="1" applyBorder="1"/>
    <xf numFmtId="193" fontId="27" fillId="20" borderId="10" xfId="43" applyNumberFormat="1" applyFont="1" applyFill="1" applyBorder="1"/>
    <xf numFmtId="193" fontId="18" fillId="20" borderId="10" xfId="43" applyNumberFormat="1" applyFont="1" applyFill="1" applyBorder="1"/>
    <xf numFmtId="193" fontId="18" fillId="0" borderId="10" xfId="43" applyNumberFormat="1" applyFont="1" applyFill="1" applyBorder="1"/>
    <xf numFmtId="0" fontId="17" fillId="25" borderId="0" xfId="42" applyFont="1" applyFill="1"/>
    <xf numFmtId="0" fontId="17" fillId="0" borderId="3" xfId="42" applyFont="1" applyBorder="1" applyAlignment="1">
      <alignment horizontal="center"/>
    </xf>
    <xf numFmtId="193" fontId="17" fillId="0" borderId="3" xfId="43" applyNumberFormat="1" applyFont="1" applyBorder="1" applyAlignment="1"/>
    <xf numFmtId="193" fontId="17" fillId="0" borderId="3" xfId="43" applyNumberFormat="1" applyFont="1" applyBorder="1" applyAlignment="1">
      <alignment horizontal="center"/>
    </xf>
    <xf numFmtId="193" fontId="27" fillId="0" borderId="3" xfId="43" applyNumberFormat="1" applyFont="1" applyBorder="1"/>
    <xf numFmtId="193" fontId="35" fillId="0" borderId="3" xfId="43" applyNumberFormat="1" applyFont="1" applyBorder="1"/>
    <xf numFmtId="193" fontId="17" fillId="0" borderId="3" xfId="43" applyNumberFormat="1" applyFont="1" applyFill="1" applyBorder="1"/>
    <xf numFmtId="193" fontId="29" fillId="0" borderId="3" xfId="43" applyNumberFormat="1" applyFont="1" applyFill="1" applyBorder="1"/>
    <xf numFmtId="193" fontId="27" fillId="20" borderId="3" xfId="43" applyNumberFormat="1" applyFont="1" applyFill="1" applyBorder="1" applyAlignment="1">
      <alignment horizontal="center"/>
    </xf>
    <xf numFmtId="193" fontId="17" fillId="20" borderId="3" xfId="43" applyNumberFormat="1" applyFont="1" applyFill="1" applyBorder="1"/>
    <xf numFmtId="193" fontId="18" fillId="20" borderId="3" xfId="43" applyNumberFormat="1" applyFont="1" applyFill="1" applyBorder="1" applyAlignment="1">
      <alignment horizontal="center"/>
    </xf>
    <xf numFmtId="193" fontId="27" fillId="20" borderId="43" xfId="43" applyNumberFormat="1" applyFont="1" applyFill="1" applyBorder="1" applyAlignment="1">
      <alignment horizontal="center"/>
    </xf>
    <xf numFmtId="193" fontId="17" fillId="20" borderId="5" xfId="43" applyNumberFormat="1" applyFont="1" applyFill="1" applyBorder="1"/>
    <xf numFmtId="0" fontId="18" fillId="24" borderId="3" xfId="42" applyFont="1" applyFill="1" applyBorder="1" applyAlignment="1">
      <alignment horizontal="left" indent="1"/>
    </xf>
    <xf numFmtId="193" fontId="17" fillId="24" borderId="3" xfId="43" applyNumberFormat="1" applyFont="1" applyFill="1" applyBorder="1" applyAlignment="1"/>
    <xf numFmtId="193" fontId="17" fillId="24" borderId="3" xfId="43" applyNumberFormat="1" applyFont="1" applyFill="1" applyBorder="1" applyAlignment="1">
      <alignment horizontal="center"/>
    </xf>
    <xf numFmtId="193" fontId="27" fillId="24" borderId="3" xfId="43" applyNumberFormat="1" applyFont="1" applyFill="1" applyBorder="1"/>
    <xf numFmtId="193" fontId="34" fillId="24" borderId="3" xfId="43" applyNumberFormat="1" applyFont="1" applyFill="1" applyBorder="1"/>
    <xf numFmtId="193" fontId="18" fillId="24" borderId="3" xfId="43" applyNumberFormat="1" applyFont="1" applyFill="1" applyBorder="1"/>
    <xf numFmtId="0" fontId="17" fillId="9" borderId="0" xfId="42" applyFont="1" applyFill="1"/>
    <xf numFmtId="193" fontId="17" fillId="0" borderId="15" xfId="43" applyNumberFormat="1" applyFont="1" applyFill="1" applyBorder="1"/>
    <xf numFmtId="0" fontId="17" fillId="0" borderId="10" xfId="42" applyFont="1" applyFill="1" applyBorder="1"/>
    <xf numFmtId="0" fontId="17" fillId="0" borderId="0" xfId="42" applyFont="1" applyAlignment="1">
      <alignment horizontal="center"/>
    </xf>
    <xf numFmtId="0" fontId="27" fillId="0" borderId="0" xfId="42" applyFont="1"/>
    <xf numFmtId="0" fontId="35" fillId="0" borderId="0" xfId="42" applyFont="1"/>
    <xf numFmtId="0" fontId="18" fillId="0" borderId="0" xfId="42" applyFont="1"/>
    <xf numFmtId="0" fontId="29" fillId="0" borderId="0" xfId="42" applyFont="1"/>
    <xf numFmtId="0" fontId="37" fillId="0" borderId="0" xfId="42" applyFont="1"/>
    <xf numFmtId="0" fontId="38" fillId="0" borderId="0" xfId="42" applyFont="1"/>
    <xf numFmtId="0" fontId="17" fillId="0" borderId="0" xfId="42" applyFont="1" applyAlignment="1"/>
    <xf numFmtId="0" fontId="29" fillId="0" borderId="0" xfId="42" applyFont="1" applyAlignment="1">
      <alignment horizontal="left" indent="4"/>
    </xf>
    <xf numFmtId="193" fontId="18" fillId="0" borderId="0" xfId="42" applyNumberFormat="1" applyFont="1"/>
    <xf numFmtId="193" fontId="27" fillId="0" borderId="0" xfId="42" applyNumberFormat="1" applyFont="1"/>
    <xf numFmtId="193" fontId="27" fillId="0" borderId="0" xfId="43" applyNumberFormat="1" applyFont="1"/>
    <xf numFmtId="193" fontId="29" fillId="0" borderId="0" xfId="43" applyNumberFormat="1" applyFont="1"/>
    <xf numFmtId="0" fontId="18" fillId="0" borderId="0" xfId="42" applyFont="1" applyFill="1" applyBorder="1" applyAlignment="1">
      <alignment horizontal="center"/>
    </xf>
    <xf numFmtId="193" fontId="27" fillId="5" borderId="12" xfId="43" applyNumberFormat="1" applyFont="1" applyFill="1" applyBorder="1"/>
    <xf numFmtId="193" fontId="27" fillId="0" borderId="44" xfId="43" applyNumberFormat="1" applyFont="1" applyBorder="1"/>
    <xf numFmtId="193" fontId="27" fillId="0" borderId="45" xfId="43" applyNumberFormat="1" applyFont="1" applyBorder="1"/>
    <xf numFmtId="193" fontId="27" fillId="18" borderId="12" xfId="43" applyNumberFormat="1" applyFont="1" applyFill="1" applyBorder="1"/>
    <xf numFmtId="193" fontId="27" fillId="24" borderId="23" xfId="43" applyNumberFormat="1" applyFont="1" applyFill="1" applyBorder="1"/>
    <xf numFmtId="193" fontId="27" fillId="0" borderId="12" xfId="43" applyNumberFormat="1" applyFont="1" applyBorder="1"/>
    <xf numFmtId="193" fontId="27" fillId="24" borderId="12" xfId="43" applyNumberFormat="1" applyFont="1" applyFill="1" applyBorder="1"/>
    <xf numFmtId="193" fontId="36" fillId="0" borderId="0" xfId="43" applyNumberFormat="1" applyFont="1" applyFill="1" applyBorder="1"/>
    <xf numFmtId="193" fontId="27" fillId="0" borderId="3" xfId="43" applyNumberFormat="1" applyFont="1" applyFill="1" applyBorder="1"/>
    <xf numFmtId="0" fontId="18" fillId="0" borderId="11" xfId="32" applyFont="1" applyFill="1" applyBorder="1" applyAlignment="1">
      <alignment horizontal="left"/>
    </xf>
    <xf numFmtId="0" fontId="18" fillId="0" borderId="3" xfId="23" applyFont="1" applyFill="1" applyBorder="1" applyAlignment="1">
      <alignment horizontal="center"/>
    </xf>
    <xf numFmtId="0" fontId="18" fillId="0" borderId="3" xfId="23" applyFont="1" applyFill="1" applyBorder="1" applyAlignment="1">
      <alignment horizontal="left"/>
    </xf>
    <xf numFmtId="0" fontId="17" fillId="0" borderId="2" xfId="32" applyFont="1" applyFill="1" applyBorder="1" applyAlignment="1">
      <alignment horizontal="left" shrinkToFit="1"/>
    </xf>
    <xf numFmtId="193" fontId="27" fillId="0" borderId="3" xfId="32" applyNumberFormat="1" applyFont="1" applyFill="1" applyBorder="1" applyAlignment="1">
      <alignment shrinkToFit="1"/>
    </xf>
    <xf numFmtId="193" fontId="27" fillId="16" borderId="10" xfId="32" applyNumberFormat="1" applyFont="1" applyFill="1" applyBorder="1" applyAlignment="1">
      <alignment horizontal="center" shrinkToFit="1"/>
    </xf>
    <xf numFmtId="0" fontId="18" fillId="0" borderId="0" xfId="0" applyFont="1" applyFill="1" applyBorder="1"/>
    <xf numFmtId="193" fontId="18" fillId="0" borderId="10" xfId="32" applyNumberFormat="1" applyFont="1" applyFill="1" applyBorder="1" applyAlignment="1">
      <alignment horizontal="center" shrinkToFit="1"/>
    </xf>
    <xf numFmtId="193" fontId="18" fillId="0" borderId="0" xfId="31" applyNumberFormat="1" applyFont="1" applyFill="1" applyBorder="1"/>
    <xf numFmtId="0" fontId="18" fillId="16" borderId="11" xfId="32" applyFont="1" applyFill="1" applyBorder="1" applyAlignment="1">
      <alignment horizontal="left"/>
    </xf>
    <xf numFmtId="0" fontId="18" fillId="16" borderId="2" xfId="32" applyFont="1" applyFill="1" applyBorder="1" applyAlignment="1">
      <alignment horizontal="left" shrinkToFit="1"/>
    </xf>
    <xf numFmtId="193" fontId="18" fillId="16" borderId="3" xfId="32" applyNumberFormat="1" applyFont="1" applyFill="1" applyBorder="1" applyAlignment="1">
      <alignment shrinkToFit="1"/>
    </xf>
    <xf numFmtId="193" fontId="27" fillId="16" borderId="3" xfId="32" applyNumberFormat="1" applyFont="1" applyFill="1" applyBorder="1" applyAlignment="1">
      <alignment shrinkToFit="1"/>
    </xf>
    <xf numFmtId="0" fontId="27" fillId="0" borderId="0" xfId="32" applyFont="1" applyFill="1" applyBorder="1"/>
    <xf numFmtId="0" fontId="27" fillId="0" borderId="3" xfId="23" applyFont="1" applyFill="1" applyBorder="1" applyAlignment="1">
      <alignment horizontal="left" indent="2"/>
    </xf>
    <xf numFmtId="0" fontId="29" fillId="0" borderId="11" xfId="32" quotePrefix="1" applyFont="1" applyFill="1" applyBorder="1" applyAlignment="1">
      <alignment horizontal="center"/>
    </xf>
    <xf numFmtId="0" fontId="29" fillId="0" borderId="2" xfId="32" applyFont="1" applyFill="1" applyBorder="1" applyAlignment="1">
      <alignment horizontal="left" shrinkToFit="1"/>
    </xf>
    <xf numFmtId="0" fontId="18" fillId="16" borderId="3" xfId="23" applyFont="1" applyFill="1" applyBorder="1" applyAlignment="1">
      <alignment horizontal="left" indent="2"/>
    </xf>
    <xf numFmtId="0" fontId="17" fillId="16" borderId="11" xfId="32" quotePrefix="1" applyFont="1" applyFill="1" applyBorder="1" applyAlignment="1">
      <alignment horizontal="center"/>
    </xf>
    <xf numFmtId="0" fontId="17" fillId="16" borderId="2" xfId="32" applyFont="1" applyFill="1" applyBorder="1" applyAlignment="1">
      <alignment horizontal="left" shrinkToFit="1"/>
    </xf>
    <xf numFmtId="193" fontId="29" fillId="0" borderId="0" xfId="31" applyNumberFormat="1" applyFont="1" applyFill="1" applyBorder="1"/>
    <xf numFmtId="0" fontId="29" fillId="0" borderId="0" xfId="0" applyFont="1" applyFill="1" applyBorder="1"/>
    <xf numFmtId="0" fontId="18" fillId="0" borderId="11" xfId="32" applyFont="1" applyFill="1" applyBorder="1"/>
    <xf numFmtId="0" fontId="18" fillId="0" borderId="2" xfId="32" applyFont="1" applyFill="1" applyBorder="1" applyAlignment="1"/>
    <xf numFmtId="0" fontId="19" fillId="16" borderId="3" xfId="23" applyFont="1" applyFill="1" applyBorder="1" applyAlignment="1">
      <alignment horizontal="left"/>
    </xf>
    <xf numFmtId="41" fontId="19" fillId="16" borderId="3" xfId="23" applyNumberFormat="1" applyFont="1" applyFill="1" applyBorder="1" applyAlignment="1">
      <alignment horizontal="center" shrinkToFit="1"/>
    </xf>
    <xf numFmtId="0" fontId="22" fillId="0" borderId="3" xfId="23" applyFont="1" applyFill="1" applyBorder="1" applyAlignment="1">
      <alignment horizontal="right"/>
    </xf>
    <xf numFmtId="41" fontId="22" fillId="0" borderId="3" xfId="23" applyNumberFormat="1" applyFont="1" applyFill="1" applyBorder="1" applyAlignment="1">
      <alignment horizontal="center" shrinkToFit="1"/>
    </xf>
    <xf numFmtId="0" fontId="22" fillId="0" borderId="0" xfId="23" applyFont="1" applyFill="1"/>
    <xf numFmtId="0" fontId="22" fillId="16" borderId="3" xfId="23" applyFont="1" applyFill="1" applyBorder="1" applyAlignment="1">
      <alignment horizontal="center"/>
    </xf>
    <xf numFmtId="41" fontId="22" fillId="16" borderId="3" xfId="23" applyNumberFormat="1" applyFont="1" applyFill="1" applyBorder="1" applyAlignment="1">
      <alignment horizontal="center" shrinkToFit="1"/>
    </xf>
    <xf numFmtId="41" fontId="20" fillId="16" borderId="3" xfId="23" applyNumberFormat="1" applyFont="1" applyFill="1" applyBorder="1" applyAlignment="1">
      <alignment horizontal="center" shrinkToFit="1"/>
    </xf>
    <xf numFmtId="0" fontId="19" fillId="0" borderId="3" xfId="23" applyFont="1" applyFill="1" applyBorder="1" applyAlignment="1">
      <alignment horizontal="left"/>
    </xf>
    <xf numFmtId="41" fontId="19" fillId="0" borderId="3" xfId="23" applyNumberFormat="1" applyFont="1" applyFill="1" applyBorder="1" applyAlignment="1">
      <alignment horizontal="center" shrinkToFit="1"/>
    </xf>
    <xf numFmtId="0" fontId="19" fillId="0" borderId="0" xfId="23" applyFont="1" applyFill="1"/>
    <xf numFmtId="193" fontId="18" fillId="0" borderId="10" xfId="43" applyNumberFormat="1" applyFont="1" applyFill="1" applyBorder="1" applyAlignment="1"/>
    <xf numFmtId="193" fontId="17" fillId="0" borderId="21" xfId="43" applyNumberFormat="1" applyFont="1" applyFill="1" applyBorder="1"/>
    <xf numFmtId="193" fontId="17" fillId="0" borderId="21" xfId="43" applyNumberFormat="1" applyFont="1" applyFill="1" applyBorder="1" applyAlignment="1">
      <alignment horizontal="center"/>
    </xf>
    <xf numFmtId="193" fontId="34" fillId="0" borderId="10" xfId="43" applyNumberFormat="1" applyFont="1" applyFill="1" applyBorder="1"/>
    <xf numFmtId="193" fontId="27" fillId="0" borderId="23" xfId="43" applyNumberFormat="1" applyFont="1" applyFill="1" applyBorder="1"/>
    <xf numFmtId="0" fontId="17" fillId="0" borderId="0" xfId="42" applyFont="1" applyAlignment="1">
      <alignment horizontal="left" indent="4"/>
    </xf>
    <xf numFmtId="0" fontId="22" fillId="0" borderId="5" xfId="23" applyFont="1" applyBorder="1" applyAlignment="1">
      <alignment horizontal="centerContinuous"/>
    </xf>
    <xf numFmtId="0" fontId="22" fillId="0" borderId="6" xfId="23" applyFont="1" applyBorder="1" applyAlignment="1">
      <alignment horizontal="center"/>
    </xf>
    <xf numFmtId="41" fontId="20" fillId="20" borderId="8" xfId="23" applyNumberFormat="1" applyFont="1" applyFill="1" applyBorder="1" applyAlignment="1">
      <alignment horizontal="center" shrinkToFit="1"/>
    </xf>
    <xf numFmtId="0" fontId="20" fillId="20" borderId="8" xfId="31" applyNumberFormat="1" applyFont="1" applyFill="1" applyBorder="1" applyAlignment="1">
      <alignment horizontal="center" shrinkToFit="1"/>
    </xf>
    <xf numFmtId="0" fontId="19" fillId="0" borderId="0" xfId="23" applyFont="1" applyAlignment="1">
      <alignment horizontal="left"/>
    </xf>
    <xf numFmtId="41" fontId="20" fillId="9" borderId="8" xfId="23" applyNumberFormat="1" applyFont="1" applyFill="1" applyBorder="1" applyAlignment="1">
      <alignment horizontal="center" shrinkToFit="1"/>
    </xf>
    <xf numFmtId="0" fontId="40" fillId="0" borderId="3" xfId="23" applyFont="1" applyBorder="1" applyAlignment="1">
      <alignment horizontal="centerContinuous"/>
    </xf>
    <xf numFmtId="0" fontId="17" fillId="0" borderId="3" xfId="0" applyFont="1" applyBorder="1" applyAlignment="1">
      <alignment vertical="top"/>
    </xf>
    <xf numFmtId="0" fontId="17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left" vertical="top" wrapText="1"/>
    </xf>
    <xf numFmtId="9" fontId="17" fillId="0" borderId="3" xfId="0" applyNumberFormat="1" applyFont="1" applyBorder="1" applyAlignment="1">
      <alignment horizontal="center" vertical="top" wrapText="1"/>
    </xf>
    <xf numFmtId="9" fontId="17" fillId="0" borderId="3" xfId="0" applyNumberFormat="1" applyFont="1" applyBorder="1" applyAlignment="1">
      <alignment horizontal="center" vertical="top"/>
    </xf>
    <xf numFmtId="9" fontId="17" fillId="0" borderId="3" xfId="0" applyNumberFormat="1" applyFont="1" applyBorder="1" applyAlignment="1">
      <alignment horizontal="center" wrapText="1"/>
    </xf>
    <xf numFmtId="0" fontId="18" fillId="27" borderId="3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3" xfId="0" applyNumberFormat="1" applyFont="1" applyBorder="1" applyAlignment="1">
      <alignment horizontal="center" vertical="center"/>
    </xf>
    <xf numFmtId="0" fontId="22" fillId="0" borderId="5" xfId="23" applyFont="1" applyBorder="1" applyAlignment="1">
      <alignment horizontal="center"/>
    </xf>
    <xf numFmtId="0" fontId="22" fillId="0" borderId="3" xfId="23" applyFont="1" applyBorder="1" applyAlignment="1">
      <alignment horizontal="centerContinuous"/>
    </xf>
    <xf numFmtId="3" fontId="22" fillId="0" borderId="5" xfId="23" applyNumberFormat="1" applyFont="1" applyBorder="1" applyAlignment="1">
      <alignment horizontal="center"/>
    </xf>
    <xf numFmtId="3" fontId="22" fillId="0" borderId="6" xfId="23" applyNumberFormat="1" applyFont="1" applyBorder="1" applyAlignment="1">
      <alignment horizontal="center" shrinkToFit="1"/>
    </xf>
    <xf numFmtId="3" fontId="22" fillId="0" borderId="3" xfId="23" applyNumberFormat="1" applyFont="1" applyBorder="1" applyAlignment="1">
      <alignment horizontal="centerContinuous" shrinkToFit="1"/>
    </xf>
    <xf numFmtId="0" fontId="22" fillId="0" borderId="0" xfId="23" applyFont="1" applyAlignment="1">
      <alignment horizontal="center"/>
    </xf>
    <xf numFmtId="0" fontId="22" fillId="9" borderId="5" xfId="23" applyFont="1" applyFill="1" applyBorder="1" applyAlignment="1">
      <alignment horizontal="centerContinuous"/>
    </xf>
    <xf numFmtId="0" fontId="22" fillId="9" borderId="6" xfId="23" applyFont="1" applyFill="1" applyBorder="1" applyAlignment="1">
      <alignment horizontal="center"/>
    </xf>
    <xf numFmtId="0" fontId="41" fillId="0" borderId="0" xfId="23" applyFont="1"/>
    <xf numFmtId="3" fontId="42" fillId="0" borderId="6" xfId="23" applyNumberFormat="1" applyFont="1" applyBorder="1" applyAlignment="1">
      <alignment horizontal="center" shrinkToFit="1"/>
    </xf>
    <xf numFmtId="41" fontId="43" fillId="16" borderId="3" xfId="23" applyNumberFormat="1" applyFont="1" applyFill="1" applyBorder="1" applyAlignment="1">
      <alignment horizontal="center" shrinkToFit="1"/>
    </xf>
    <xf numFmtId="41" fontId="43" fillId="0" borderId="3" xfId="23" applyNumberFormat="1" applyFont="1" applyFill="1" applyBorder="1" applyAlignment="1">
      <alignment horizontal="center" shrinkToFit="1"/>
    </xf>
    <xf numFmtId="41" fontId="42" fillId="16" borderId="3" xfId="23" applyNumberFormat="1" applyFont="1" applyFill="1" applyBorder="1" applyAlignment="1">
      <alignment horizontal="center" shrinkToFit="1"/>
    </xf>
    <xf numFmtId="41" fontId="42" fillId="0" borderId="3" xfId="23" applyNumberFormat="1" applyFont="1" applyFill="1" applyBorder="1" applyAlignment="1">
      <alignment horizontal="center" shrinkToFit="1"/>
    </xf>
    <xf numFmtId="41" fontId="43" fillId="0" borderId="7" xfId="23" applyNumberFormat="1" applyFont="1" applyBorder="1" applyAlignment="1">
      <alignment horizontal="center" shrinkToFit="1"/>
    </xf>
    <xf numFmtId="41" fontId="44" fillId="0" borderId="8" xfId="23" applyNumberFormat="1" applyFont="1" applyBorder="1" applyAlignment="1">
      <alignment horizontal="center" shrinkToFit="1"/>
    </xf>
    <xf numFmtId="41" fontId="44" fillId="0" borderId="17" xfId="23" applyNumberFormat="1" applyFont="1" applyBorder="1" applyAlignment="1">
      <alignment horizontal="center" shrinkToFit="1"/>
    </xf>
    <xf numFmtId="41" fontId="44" fillId="16" borderId="3" xfId="23" applyNumberFormat="1" applyFont="1" applyFill="1" applyBorder="1" applyAlignment="1">
      <alignment horizontal="center" shrinkToFit="1"/>
    </xf>
    <xf numFmtId="41" fontId="43" fillId="5" borderId="3" xfId="23" applyNumberFormat="1" applyFont="1" applyFill="1" applyBorder="1" applyAlignment="1">
      <alignment horizontal="center" shrinkToFit="1"/>
    </xf>
    <xf numFmtId="41" fontId="44" fillId="0" borderId="9" xfId="23" applyNumberFormat="1" applyFont="1" applyBorder="1" applyAlignment="1">
      <alignment horizontal="center" shrinkToFit="1"/>
    </xf>
    <xf numFmtId="0" fontId="43" fillId="0" borderId="0" xfId="23" applyFont="1"/>
    <xf numFmtId="0" fontId="44" fillId="0" borderId="0" xfId="23" applyFont="1"/>
    <xf numFmtId="0" fontId="41" fillId="0" borderId="0" xfId="23" applyFont="1" applyAlignment="1">
      <alignment horizontal="centerContinuous"/>
    </xf>
    <xf numFmtId="0" fontId="42" fillId="0" borderId="0" xfId="23" applyFont="1" applyAlignment="1">
      <alignment horizontal="center"/>
    </xf>
    <xf numFmtId="41" fontId="43" fillId="0" borderId="0" xfId="23" applyNumberFormat="1" applyFont="1" applyBorder="1" applyAlignment="1">
      <alignment horizontal="center" shrinkToFit="1"/>
    </xf>
    <xf numFmtId="41" fontId="44" fillId="0" borderId="0" xfId="23" applyNumberFormat="1" applyFont="1" applyBorder="1" applyAlignment="1">
      <alignment horizontal="center" shrinkToFit="1"/>
    </xf>
    <xf numFmtId="3" fontId="44" fillId="0" borderId="0" xfId="23" applyNumberFormat="1" applyFont="1" applyAlignment="1">
      <alignment horizontal="center"/>
    </xf>
    <xf numFmtId="0" fontId="19" fillId="0" borderId="0" xfId="23" applyFont="1" applyAlignment="1">
      <alignment horizontal="center"/>
    </xf>
    <xf numFmtId="0" fontId="18" fillId="0" borderId="0" xfId="32" applyFont="1" applyBorder="1" applyAlignment="1">
      <alignment horizontal="center"/>
    </xf>
    <xf numFmtId="0" fontId="18" fillId="0" borderId="0" xfId="23" applyFont="1" applyAlignment="1">
      <alignment horizontal="center"/>
    </xf>
    <xf numFmtId="0" fontId="18" fillId="0" borderId="0" xfId="32" applyFont="1" applyBorder="1" applyAlignment="1">
      <alignment horizontal="center"/>
    </xf>
    <xf numFmtId="0" fontId="18" fillId="0" borderId="3" xfId="32" applyFont="1" applyFill="1" applyBorder="1" applyAlignment="1">
      <alignment horizontal="center"/>
    </xf>
    <xf numFmtId="41" fontId="19" fillId="16" borderId="3" xfId="23" applyNumberFormat="1" applyFont="1" applyFill="1" applyBorder="1" applyAlignment="1">
      <alignment horizontal="center" vertical="center" shrinkToFit="1"/>
    </xf>
    <xf numFmtId="41" fontId="19" fillId="0" borderId="7" xfId="23" applyNumberFormat="1" applyFont="1" applyBorder="1" applyAlignment="1">
      <alignment horizontal="center" shrinkToFit="1"/>
    </xf>
    <xf numFmtId="0" fontId="29" fillId="0" borderId="0" xfId="23" applyFont="1"/>
    <xf numFmtId="0" fontId="19" fillId="0" borderId="5" xfId="23" applyFont="1" applyBorder="1" applyAlignment="1">
      <alignment horizontal="center"/>
    </xf>
    <xf numFmtId="3" fontId="19" fillId="0" borderId="6" xfId="23" applyNumberFormat="1" applyFont="1" applyBorder="1" applyAlignment="1">
      <alignment horizontal="center" shrinkToFit="1"/>
    </xf>
    <xf numFmtId="3" fontId="19" fillId="0" borderId="6" xfId="23" applyNumberFormat="1" applyFont="1" applyBorder="1" applyAlignment="1">
      <alignment horizontal="center" vertical="center" shrinkToFit="1"/>
    </xf>
    <xf numFmtId="0" fontId="19" fillId="0" borderId="0" xfId="23" applyFont="1" applyAlignment="1">
      <alignment horizontal="center" vertical="center"/>
    </xf>
    <xf numFmtId="0" fontId="19" fillId="10" borderId="3" xfId="23" applyFont="1" applyFill="1" applyBorder="1" applyAlignment="1">
      <alignment horizontal="left" vertical="center"/>
    </xf>
    <xf numFmtId="41" fontId="19" fillId="10" borderId="3" xfId="23" applyNumberFormat="1" applyFont="1" applyFill="1" applyBorder="1" applyAlignment="1">
      <alignment horizontal="center" vertical="center" shrinkToFit="1"/>
    </xf>
    <xf numFmtId="0" fontId="19" fillId="0" borderId="0" xfId="23" applyFont="1" applyFill="1" applyAlignment="1">
      <alignment vertical="center"/>
    </xf>
    <xf numFmtId="0" fontId="19" fillId="0" borderId="7" xfId="23" applyFont="1" applyBorder="1"/>
    <xf numFmtId="0" fontId="16" fillId="0" borderId="8" xfId="23" applyFont="1" applyBorder="1" applyAlignment="1">
      <alignment horizontal="left" indent="4"/>
    </xf>
    <xf numFmtId="41" fontId="16" fillId="0" borderId="8" xfId="23" applyNumberFormat="1" applyFont="1" applyBorder="1" applyAlignment="1">
      <alignment horizontal="center" shrinkToFit="1"/>
    </xf>
    <xf numFmtId="0" fontId="16" fillId="0" borderId="9" xfId="23" applyFont="1" applyBorder="1" applyAlignment="1">
      <alignment horizontal="left" indent="4"/>
    </xf>
    <xf numFmtId="41" fontId="16" fillId="0" borderId="9" xfId="23" applyNumberFormat="1" applyFont="1" applyBorder="1" applyAlignment="1">
      <alignment horizontal="center" shrinkToFit="1"/>
    </xf>
    <xf numFmtId="0" fontId="19" fillId="0" borderId="10" xfId="23" applyFont="1" applyBorder="1" applyAlignment="1">
      <alignment horizontal="center" vertical="center"/>
    </xf>
    <xf numFmtId="49" fontId="18" fillId="0" borderId="3" xfId="42" applyNumberFormat="1" applyFont="1" applyBorder="1" applyAlignment="1">
      <alignment horizontal="center"/>
    </xf>
    <xf numFmtId="49" fontId="18" fillId="0" borderId="11" xfId="42" applyNumberFormat="1" applyFont="1" applyBorder="1" applyAlignment="1">
      <alignment horizontal="center"/>
    </xf>
    <xf numFmtId="0" fontId="17" fillId="0" borderId="6" xfId="32" applyFont="1" applyFill="1" applyBorder="1" applyAlignment="1">
      <alignment horizontal="center" shrinkToFit="1"/>
    </xf>
    <xf numFmtId="0" fontId="20" fillId="0" borderId="8" xfId="31" applyNumberFormat="1" applyFont="1" applyFill="1" applyBorder="1" applyAlignment="1">
      <alignment horizontal="center" shrinkToFit="1"/>
    </xf>
    <xf numFmtId="3" fontId="22" fillId="0" borderId="6" xfId="23" applyNumberFormat="1" applyFont="1" applyBorder="1" applyAlignment="1">
      <alignment horizontal="center"/>
    </xf>
    <xf numFmtId="3" fontId="22" fillId="0" borderId="6" xfId="23" applyNumberFormat="1" applyFont="1" applyBorder="1" applyAlignment="1">
      <alignment horizontal="center" vertical="top" shrinkToFit="1"/>
    </xf>
    <xf numFmtId="0" fontId="22" fillId="0" borderId="3" xfId="23" applyFont="1" applyBorder="1" applyAlignment="1">
      <alignment horizontal="centerContinuous" vertical="center"/>
    </xf>
    <xf numFmtId="0" fontId="47" fillId="0" borderId="0" xfId="23" applyFont="1" applyAlignment="1">
      <alignment horizontal="left" indent="5"/>
    </xf>
    <xf numFmtId="3" fontId="18" fillId="0" borderId="0" xfId="23" applyNumberFormat="1" applyFont="1" applyAlignment="1">
      <alignment horizontal="center"/>
    </xf>
    <xf numFmtId="3" fontId="18" fillId="0" borderId="0" xfId="23" applyNumberFormat="1" applyFont="1" applyAlignment="1">
      <alignment horizontal="left"/>
    </xf>
    <xf numFmtId="3" fontId="17" fillId="0" borderId="0" xfId="23" applyNumberFormat="1" applyFont="1" applyAlignment="1">
      <alignment horizontal="left"/>
    </xf>
    <xf numFmtId="3" fontId="17" fillId="0" borderId="0" xfId="23" applyNumberFormat="1" applyFont="1" applyAlignment="1"/>
    <xf numFmtId="3" fontId="17" fillId="0" borderId="0" xfId="23" applyNumberFormat="1" applyFont="1" applyAlignment="1">
      <alignment horizontal="left" indent="3"/>
    </xf>
    <xf numFmtId="0" fontId="17" fillId="0" borderId="0" xfId="23" applyFont="1" applyBorder="1"/>
    <xf numFmtId="3" fontId="19" fillId="0" borderId="6" xfId="23" applyNumberFormat="1" applyFont="1" applyBorder="1" applyAlignment="1">
      <alignment horizontal="center" vertical="center" shrinkToFit="1"/>
    </xf>
    <xf numFmtId="41" fontId="43" fillId="16" borderId="3" xfId="23" applyNumberFormat="1" applyFont="1" applyFill="1" applyBorder="1" applyAlignment="1">
      <alignment horizontal="center" vertical="center" shrinkToFit="1"/>
    </xf>
    <xf numFmtId="41" fontId="43" fillId="10" borderId="3" xfId="23" applyNumberFormat="1" applyFont="1" applyFill="1" applyBorder="1" applyAlignment="1">
      <alignment horizontal="center" vertical="center" shrinkToFit="1"/>
    </xf>
    <xf numFmtId="41" fontId="41" fillId="0" borderId="8" xfId="23" applyNumberFormat="1" applyFont="1" applyBorder="1" applyAlignment="1">
      <alignment horizontal="center" shrinkToFit="1"/>
    </xf>
    <xf numFmtId="41" fontId="41" fillId="0" borderId="9" xfId="23" applyNumberFormat="1" applyFont="1" applyBorder="1" applyAlignment="1">
      <alignment horizontal="center" shrinkToFit="1"/>
    </xf>
    <xf numFmtId="3" fontId="19" fillId="0" borderId="6" xfId="23" applyNumberFormat="1" applyFont="1" applyBorder="1" applyAlignment="1">
      <alignment horizontal="center" vertical="center" shrinkToFit="1"/>
    </xf>
    <xf numFmtId="0" fontId="18" fillId="0" borderId="0" xfId="23" applyFont="1" applyAlignment="1">
      <alignment horizontal="center"/>
    </xf>
    <xf numFmtId="0" fontId="18" fillId="0" borderId="0" xfId="23" applyFont="1" applyAlignment="1">
      <alignment horizontal="left"/>
    </xf>
    <xf numFmtId="0" fontId="19" fillId="0" borderId="5" xfId="23" applyFont="1" applyBorder="1" applyAlignment="1">
      <alignment horizontal="center" vertical="center"/>
    </xf>
    <xf numFmtId="0" fontId="18" fillId="0" borderId="0" xfId="23" applyFont="1" applyBorder="1" applyAlignment="1">
      <alignment horizontal="center"/>
    </xf>
    <xf numFmtId="193" fontId="18" fillId="0" borderId="3" xfId="43" applyNumberFormat="1" applyFont="1" applyBorder="1" applyAlignment="1">
      <alignment horizontal="center"/>
    </xf>
    <xf numFmtId="193" fontId="18" fillId="0" borderId="11" xfId="43" applyNumberFormat="1" applyFont="1" applyBorder="1" applyAlignment="1">
      <alignment horizontal="center"/>
    </xf>
    <xf numFmtId="0" fontId="18" fillId="0" borderId="0" xfId="42" applyFont="1" applyAlignment="1">
      <alignment horizontal="center"/>
    </xf>
    <xf numFmtId="0" fontId="18" fillId="0" borderId="0" xfId="42" applyFont="1" applyFill="1" applyBorder="1" applyAlignment="1">
      <alignment horizontal="center"/>
    </xf>
    <xf numFmtId="49" fontId="18" fillId="0" borderId="3" xfId="42" applyNumberFormat="1" applyFont="1" applyBorder="1" applyAlignment="1">
      <alignment horizontal="center"/>
    </xf>
    <xf numFmtId="0" fontId="18" fillId="0" borderId="22" xfId="42" applyFont="1" applyBorder="1" applyAlignment="1">
      <alignment horizontal="center"/>
    </xf>
    <xf numFmtId="49" fontId="18" fillId="0" borderId="11" xfId="42" applyNumberFormat="1" applyFont="1" applyBorder="1" applyAlignment="1">
      <alignment horizontal="center"/>
    </xf>
    <xf numFmtId="0" fontId="18" fillId="0" borderId="13" xfId="42" applyFont="1" applyBorder="1" applyAlignment="1">
      <alignment horizontal="center"/>
    </xf>
    <xf numFmtId="0" fontId="18" fillId="0" borderId="21" xfId="42" applyFont="1" applyBorder="1" applyAlignment="1">
      <alignment horizontal="center"/>
    </xf>
    <xf numFmtId="0" fontId="19" fillId="0" borderId="50" xfId="23" applyFont="1" applyBorder="1" applyAlignment="1">
      <alignment horizontal="center" vertical="center"/>
    </xf>
    <xf numFmtId="41" fontId="19" fillId="16" borderId="46" xfId="23" applyNumberFormat="1" applyFont="1" applyFill="1" applyBorder="1" applyAlignment="1">
      <alignment horizontal="center" vertical="center" shrinkToFit="1"/>
    </xf>
    <xf numFmtId="41" fontId="19" fillId="10" borderId="46" xfId="23" applyNumberFormat="1" applyFont="1" applyFill="1" applyBorder="1" applyAlignment="1">
      <alignment horizontal="center" vertical="center" shrinkToFit="1"/>
    </xf>
    <xf numFmtId="41" fontId="19" fillId="0" borderId="51" xfId="23" applyNumberFormat="1" applyFont="1" applyBorder="1" applyAlignment="1">
      <alignment horizontal="center" shrinkToFit="1"/>
    </xf>
    <xf numFmtId="41" fontId="16" fillId="0" borderId="52" xfId="23" applyNumberFormat="1" applyFont="1" applyBorder="1" applyAlignment="1">
      <alignment horizontal="center" shrinkToFit="1"/>
    </xf>
    <xf numFmtId="41" fontId="16" fillId="0" borderId="53" xfId="23" applyNumberFormat="1" applyFont="1" applyBorder="1" applyAlignment="1">
      <alignment horizontal="center" shrinkToFit="1"/>
    </xf>
    <xf numFmtId="0" fontId="18" fillId="28" borderId="0" xfId="42" applyFont="1" applyFill="1" applyBorder="1" applyAlignment="1">
      <alignment horizontal="center"/>
    </xf>
    <xf numFmtId="3" fontId="19" fillId="0" borderId="21" xfId="23" applyNumberFormat="1" applyFont="1" applyBorder="1" applyAlignment="1">
      <alignment horizontal="center" vertical="center" shrinkToFit="1"/>
    </xf>
    <xf numFmtId="0" fontId="19" fillId="0" borderId="0" xfId="23" applyFont="1" applyBorder="1" applyAlignment="1">
      <alignment horizontal="center" vertical="center"/>
    </xf>
    <xf numFmtId="41" fontId="19" fillId="16" borderId="12" xfId="23" applyNumberFormat="1" applyFont="1" applyFill="1" applyBorder="1" applyAlignment="1">
      <alignment horizontal="center" vertical="center" shrinkToFit="1"/>
    </xf>
    <xf numFmtId="41" fontId="19" fillId="10" borderId="12" xfId="23" applyNumberFormat="1" applyFont="1" applyFill="1" applyBorder="1" applyAlignment="1">
      <alignment horizontal="center" vertical="center" shrinkToFit="1"/>
    </xf>
    <xf numFmtId="41" fontId="19" fillId="0" borderId="47" xfId="23" applyNumberFormat="1" applyFont="1" applyBorder="1" applyAlignment="1">
      <alignment horizontal="center" shrinkToFit="1"/>
    </xf>
    <xf numFmtId="41" fontId="16" fillId="0" borderId="48" xfId="23" applyNumberFormat="1" applyFont="1" applyBorder="1" applyAlignment="1">
      <alignment horizontal="center" shrinkToFit="1"/>
    </xf>
    <xf numFmtId="41" fontId="16" fillId="0" borderId="49" xfId="23" applyNumberFormat="1" applyFont="1" applyBorder="1" applyAlignment="1">
      <alignment horizontal="center" shrinkToFit="1"/>
    </xf>
    <xf numFmtId="0" fontId="47" fillId="0" borderId="0" xfId="42" applyFont="1"/>
    <xf numFmtId="0" fontId="35" fillId="0" borderId="0" xfId="32" applyFont="1" applyBorder="1"/>
    <xf numFmtId="0" fontId="34" fillId="0" borderId="0" xfId="32" applyFont="1" applyBorder="1"/>
    <xf numFmtId="3" fontId="17" fillId="0" borderId="0" xfId="23" applyNumberFormat="1" applyFont="1" applyAlignment="1">
      <alignment horizontal="left" indent="2"/>
    </xf>
    <xf numFmtId="3" fontId="17" fillId="0" borderId="0" xfId="23" applyNumberFormat="1" applyFont="1" applyAlignment="1">
      <alignment horizontal="left" indent="5"/>
    </xf>
    <xf numFmtId="3" fontId="17" fillId="0" borderId="0" xfId="23" applyNumberFormat="1" applyFont="1" applyAlignment="1">
      <alignment horizontal="left" indent="6"/>
    </xf>
    <xf numFmtId="3" fontId="18" fillId="0" borderId="0" xfId="23" applyNumberFormat="1" applyFont="1" applyAlignment="1">
      <alignment horizontal="left" indent="2"/>
    </xf>
    <xf numFmtId="0" fontId="17" fillId="0" borderId="0" xfId="23" applyFont="1" applyAlignment="1">
      <alignment horizontal="left" indent="5"/>
    </xf>
    <xf numFmtId="0" fontId="17" fillId="0" borderId="0" xfId="23" applyFont="1" applyAlignment="1">
      <alignment horizontal="left" indent="6"/>
    </xf>
    <xf numFmtId="0" fontId="17" fillId="0" borderId="0" xfId="23" applyFont="1" applyAlignment="1">
      <alignment horizontal="left" indent="14"/>
    </xf>
    <xf numFmtId="41" fontId="19" fillId="16" borderId="55" xfId="23" applyNumberFormat="1" applyFont="1" applyFill="1" applyBorder="1" applyAlignment="1">
      <alignment horizontal="center" vertical="center" shrinkToFit="1"/>
    </xf>
    <xf numFmtId="41" fontId="19" fillId="10" borderId="55" xfId="23" applyNumberFormat="1" applyFont="1" applyFill="1" applyBorder="1" applyAlignment="1">
      <alignment horizontal="center" vertical="center" shrinkToFit="1"/>
    </xf>
    <xf numFmtId="41" fontId="19" fillId="0" borderId="56" xfId="23" applyNumberFormat="1" applyFont="1" applyBorder="1" applyAlignment="1">
      <alignment horizontal="center" shrinkToFit="1"/>
    </xf>
    <xf numFmtId="41" fontId="16" fillId="0" borderId="57" xfId="23" applyNumberFormat="1" applyFont="1" applyBorder="1" applyAlignment="1">
      <alignment horizontal="center" shrinkToFit="1"/>
    </xf>
    <xf numFmtId="41" fontId="16" fillId="0" borderId="58" xfId="23" applyNumberFormat="1" applyFont="1" applyBorder="1" applyAlignment="1">
      <alignment horizontal="center" shrinkToFit="1"/>
    </xf>
    <xf numFmtId="41" fontId="16" fillId="0" borderId="17" xfId="23" applyNumberFormat="1" applyFont="1" applyBorder="1" applyAlignment="1">
      <alignment horizontal="center" shrinkToFit="1"/>
    </xf>
    <xf numFmtId="0" fontId="19" fillId="16" borderId="3" xfId="23" applyFont="1" applyFill="1" applyBorder="1" applyAlignment="1">
      <alignment horizontal="center" vertical="center"/>
    </xf>
    <xf numFmtId="0" fontId="18" fillId="0" borderId="0" xfId="23" applyFont="1" applyAlignment="1">
      <alignment horizontal="left" indent="3"/>
    </xf>
    <xf numFmtId="0" fontId="19" fillId="17" borderId="3" xfId="23" applyFont="1" applyFill="1" applyBorder="1" applyAlignment="1">
      <alignment horizontal="centerContinuous"/>
    </xf>
    <xf numFmtId="0" fontId="19" fillId="17" borderId="3" xfId="23" applyFont="1" applyFill="1" applyBorder="1" applyAlignment="1">
      <alignment horizontal="centerContinuous" vertical="center"/>
    </xf>
    <xf numFmtId="41" fontId="20" fillId="20" borderId="9" xfId="23" applyNumberFormat="1" applyFont="1" applyFill="1" applyBorder="1" applyAlignment="1">
      <alignment horizontal="center" shrinkToFit="1"/>
    </xf>
    <xf numFmtId="0" fontId="18" fillId="0" borderId="0" xfId="32" applyFont="1" applyBorder="1" applyAlignment="1">
      <alignment horizontal="center"/>
    </xf>
    <xf numFmtId="0" fontId="34" fillId="0" borderId="6" xfId="32" applyFont="1" applyFill="1" applyBorder="1" applyAlignment="1">
      <alignment horizontal="center" shrinkToFit="1"/>
    </xf>
    <xf numFmtId="0" fontId="35" fillId="0" borderId="10" xfId="32" applyFont="1" applyFill="1" applyBorder="1" applyAlignment="1">
      <alignment horizontal="center" shrinkToFit="1"/>
    </xf>
    <xf numFmtId="0" fontId="18" fillId="0" borderId="0" xfId="32" applyFont="1" applyBorder="1" applyAlignment="1">
      <alignment horizontal="center"/>
    </xf>
    <xf numFmtId="193" fontId="17" fillId="0" borderId="54" xfId="32" applyNumberFormat="1" applyFont="1" applyFill="1" applyBorder="1" applyAlignment="1">
      <alignment shrinkToFit="1"/>
    </xf>
    <xf numFmtId="0" fontId="34" fillId="0" borderId="6" xfId="0" applyFont="1" applyFill="1" applyBorder="1" applyAlignment="1">
      <alignment horizontal="center"/>
    </xf>
    <xf numFmtId="0" fontId="17" fillId="0" borderId="0" xfId="32" applyFont="1" applyBorder="1" applyAlignment="1">
      <alignment horizontal="left"/>
    </xf>
    <xf numFmtId="0" fontId="46" fillId="0" borderId="0" xfId="0" applyFont="1" applyAlignment="1">
      <alignment horizontal="left" indent="1"/>
    </xf>
    <xf numFmtId="0" fontId="17" fillId="0" borderId="0" xfId="32" applyFont="1" applyBorder="1" applyAlignment="1"/>
    <xf numFmtId="0" fontId="18" fillId="0" borderId="0" xfId="32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32" applyFont="1" applyFill="1" applyBorder="1" applyAlignment="1">
      <alignment vertical="center"/>
    </xf>
    <xf numFmtId="193" fontId="27" fillId="16" borderId="10" xfId="32" applyNumberFormat="1" applyFont="1" applyFill="1" applyBorder="1" applyAlignment="1">
      <alignment horizontal="center" vertical="center" shrinkToFit="1"/>
    </xf>
    <xf numFmtId="193" fontId="27" fillId="16" borderId="3" xfId="32" applyNumberFormat="1" applyFont="1" applyFill="1" applyBorder="1" applyAlignment="1">
      <alignment horizontal="center" vertical="center" shrinkToFit="1"/>
    </xf>
    <xf numFmtId="193" fontId="29" fillId="0" borderId="0" xfId="31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18" fillId="17" borderId="11" xfId="32" applyFont="1" applyFill="1" applyBorder="1" applyAlignment="1">
      <alignment horizontal="left" vertical="center"/>
    </xf>
    <xf numFmtId="0" fontId="18" fillId="17" borderId="2" xfId="32" applyFont="1" applyFill="1" applyBorder="1" applyAlignment="1">
      <alignment horizontal="left" vertical="center" shrinkToFit="1"/>
    </xf>
    <xf numFmtId="193" fontId="18" fillId="17" borderId="3" xfId="32" applyNumberFormat="1" applyFont="1" applyFill="1" applyBorder="1" applyAlignment="1">
      <alignment vertical="center" shrinkToFit="1"/>
    </xf>
    <xf numFmtId="0" fontId="18" fillId="16" borderId="3" xfId="23" applyFont="1" applyFill="1" applyBorder="1" applyAlignment="1">
      <alignment horizontal="left" vertical="center"/>
    </xf>
    <xf numFmtId="0" fontId="17" fillId="16" borderId="11" xfId="32" quotePrefix="1" applyFont="1" applyFill="1" applyBorder="1" applyAlignment="1">
      <alignment horizontal="center" vertical="center"/>
    </xf>
    <xf numFmtId="0" fontId="17" fillId="16" borderId="2" xfId="32" applyFont="1" applyFill="1" applyBorder="1" applyAlignment="1">
      <alignment horizontal="left" vertical="center" shrinkToFit="1"/>
    </xf>
    <xf numFmtId="193" fontId="18" fillId="16" borderId="3" xfId="32" applyNumberFormat="1" applyFont="1" applyFill="1" applyBorder="1" applyAlignment="1">
      <alignment vertical="center" shrinkToFit="1"/>
    </xf>
    <xf numFmtId="0" fontId="46" fillId="0" borderId="0" xfId="0" applyFont="1" applyAlignment="1">
      <alignment horizontal="left" vertical="center" indent="1"/>
    </xf>
    <xf numFmtId="0" fontId="17" fillId="0" borderId="0" xfId="32" applyFont="1" applyBorder="1" applyAlignment="1">
      <alignment horizontal="left" indent="1"/>
    </xf>
    <xf numFmtId="0" fontId="46" fillId="0" borderId="0" xfId="0" applyFont="1" applyAlignment="1">
      <alignment vertical="center"/>
    </xf>
    <xf numFmtId="0" fontId="47" fillId="0" borderId="0" xfId="32" applyFont="1" applyBorder="1" applyAlignment="1">
      <alignment horizontal="center"/>
    </xf>
    <xf numFmtId="0" fontId="46" fillId="0" borderId="0" xfId="32" applyFont="1" applyBorder="1"/>
    <xf numFmtId="0" fontId="49" fillId="0" borderId="0" xfId="32" applyFont="1" applyBorder="1" applyAlignment="1">
      <alignment horizontal="center"/>
    </xf>
    <xf numFmtId="0" fontId="46" fillId="0" borderId="0" xfId="32" applyFont="1" applyBorder="1" applyAlignment="1"/>
    <xf numFmtId="0" fontId="46" fillId="0" borderId="0" xfId="32" applyFont="1" applyBorder="1" applyAlignment="1">
      <alignment horizontal="left"/>
    </xf>
    <xf numFmtId="0" fontId="46" fillId="0" borderId="0" xfId="32" applyFont="1" applyBorder="1" applyAlignment="1">
      <alignment horizontal="left" indent="1"/>
    </xf>
    <xf numFmtId="0" fontId="18" fillId="0" borderId="0" xfId="0" applyFont="1" applyFill="1" applyBorder="1" applyAlignment="1">
      <alignment vertical="center"/>
    </xf>
    <xf numFmtId="193" fontId="18" fillId="16" borderId="10" xfId="32" applyNumberFormat="1" applyFont="1" applyFill="1" applyBorder="1" applyAlignment="1">
      <alignment horizontal="center" vertical="center" shrinkToFit="1"/>
    </xf>
    <xf numFmtId="193" fontId="18" fillId="16" borderId="3" xfId="32" applyNumberFormat="1" applyFont="1" applyFill="1" applyBorder="1" applyAlignment="1">
      <alignment horizontal="center" vertical="center" shrinkToFit="1"/>
    </xf>
    <xf numFmtId="193" fontId="18" fillId="0" borderId="0" xfId="31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16" borderId="11" xfId="32" applyFont="1" applyFill="1" applyBorder="1" applyAlignment="1">
      <alignment horizontal="left" vertical="center"/>
    </xf>
    <xf numFmtId="0" fontId="18" fillId="16" borderId="2" xfId="32" applyFont="1" applyFill="1" applyBorder="1" applyAlignment="1">
      <alignment horizontal="left" vertical="center" shrinkToFit="1"/>
    </xf>
    <xf numFmtId="193" fontId="27" fillId="16" borderId="3" xfId="32" applyNumberFormat="1" applyFont="1" applyFill="1" applyBorder="1" applyAlignment="1">
      <alignment vertical="center" shrinkToFit="1"/>
    </xf>
    <xf numFmtId="0" fontId="18" fillId="0" borderId="0" xfId="32" applyFont="1" applyFill="1" applyAlignment="1">
      <alignment vertical="center"/>
    </xf>
    <xf numFmtId="0" fontId="18" fillId="19" borderId="5" xfId="33" applyFont="1" applyFill="1" applyBorder="1" applyAlignment="1">
      <alignment horizontal="center"/>
    </xf>
    <xf numFmtId="0" fontId="18" fillId="0" borderId="5" xfId="33" applyFont="1" applyFill="1" applyBorder="1" applyAlignment="1">
      <alignment horizontal="center"/>
    </xf>
    <xf numFmtId="0" fontId="18" fillId="19" borderId="10" xfId="33" applyFont="1" applyFill="1" applyBorder="1" applyAlignment="1">
      <alignment horizontal="center"/>
    </xf>
    <xf numFmtId="0" fontId="18" fillId="0" borderId="10" xfId="33" applyFont="1" applyFill="1" applyBorder="1" applyAlignment="1">
      <alignment horizontal="center"/>
    </xf>
    <xf numFmtId="193" fontId="17" fillId="19" borderId="33" xfId="34" applyNumberFormat="1" applyFont="1" applyFill="1" applyBorder="1" applyAlignment="1">
      <alignment horizontal="center" vertical="top"/>
    </xf>
    <xf numFmtId="193" fontId="17" fillId="0" borderId="33" xfId="34" applyNumberFormat="1" applyFont="1" applyFill="1" applyBorder="1" applyAlignment="1">
      <alignment horizontal="center" vertical="top"/>
    </xf>
    <xf numFmtId="193" fontId="17" fillId="19" borderId="6" xfId="34" applyNumberFormat="1" applyFont="1" applyFill="1" applyBorder="1" applyAlignment="1">
      <alignment horizontal="center" vertical="top"/>
    </xf>
    <xf numFmtId="193" fontId="17" fillId="0" borderId="6" xfId="34" applyNumberFormat="1" applyFont="1" applyFill="1" applyBorder="1" applyAlignment="1">
      <alignment horizontal="center" vertical="top"/>
    </xf>
    <xf numFmtId="0" fontId="17" fillId="0" borderId="33" xfId="33" applyFont="1" applyBorder="1" applyAlignment="1">
      <alignment horizontal="left" vertical="top" wrapText="1" indent="1"/>
    </xf>
    <xf numFmtId="0" fontId="17" fillId="0" borderId="6" xfId="33" applyFont="1" applyBorder="1" applyAlignment="1">
      <alignment horizontal="left" vertical="top" indent="1"/>
    </xf>
    <xf numFmtId="0" fontId="17" fillId="0" borderId="33" xfId="33" applyFont="1" applyBorder="1" applyAlignment="1">
      <alignment horizontal="left" vertical="top" indent="1"/>
    </xf>
    <xf numFmtId="0" fontId="17" fillId="0" borderId="33" xfId="33" applyFont="1" applyBorder="1" applyAlignment="1">
      <alignment horizontal="left" vertical="top" wrapText="1" indent="2"/>
    </xf>
    <xf numFmtId="0" fontId="17" fillId="0" borderId="60" xfId="33" applyFont="1" applyBorder="1" applyAlignment="1">
      <alignment horizontal="left" vertical="top" indent="1"/>
    </xf>
    <xf numFmtId="193" fontId="17" fillId="19" borderId="60" xfId="34" applyNumberFormat="1" applyFont="1" applyFill="1" applyBorder="1" applyAlignment="1">
      <alignment horizontal="center" vertical="top"/>
    </xf>
    <xf numFmtId="193" fontId="17" fillId="0" borderId="60" xfId="34" applyNumberFormat="1" applyFont="1" applyFill="1" applyBorder="1" applyAlignment="1">
      <alignment horizontal="center" vertical="top"/>
    </xf>
    <xf numFmtId="0" fontId="18" fillId="19" borderId="22" xfId="33" applyFont="1" applyFill="1" applyBorder="1" applyAlignment="1">
      <alignment horizontal="center" vertical="center"/>
    </xf>
    <xf numFmtId="0" fontId="18" fillId="19" borderId="10" xfId="33" applyFont="1" applyFill="1" applyBorder="1" applyAlignment="1">
      <alignment horizontal="center" vertical="center"/>
    </xf>
    <xf numFmtId="0" fontId="18" fillId="0" borderId="22" xfId="33" applyFont="1" applyFill="1" applyBorder="1" applyAlignment="1">
      <alignment horizontal="center" vertical="center"/>
    </xf>
    <xf numFmtId="16" fontId="17" fillId="19" borderId="33" xfId="33" applyNumberFormat="1" applyFont="1" applyFill="1" applyBorder="1" applyAlignment="1">
      <alignment horizontal="center" vertical="top"/>
    </xf>
    <xf numFmtId="16" fontId="17" fillId="0" borderId="33" xfId="33" applyNumberFormat="1" applyFont="1" applyFill="1" applyBorder="1" applyAlignment="1">
      <alignment horizontal="center" vertical="top"/>
    </xf>
    <xf numFmtId="16" fontId="17" fillId="19" borderId="60" xfId="33" applyNumberFormat="1" applyFont="1" applyFill="1" applyBorder="1" applyAlignment="1">
      <alignment horizontal="center" vertical="top"/>
    </xf>
    <xf numFmtId="16" fontId="17" fillId="0" borderId="60" xfId="33" applyNumberFormat="1" applyFont="1" applyFill="1" applyBorder="1" applyAlignment="1">
      <alignment horizontal="center" vertical="top"/>
    </xf>
    <xf numFmtId="16" fontId="17" fillId="19" borderId="61" xfId="33" applyNumberFormat="1" applyFont="1" applyFill="1" applyBorder="1" applyAlignment="1">
      <alignment horizontal="center" vertical="top"/>
    </xf>
    <xf numFmtId="0" fontId="18" fillId="0" borderId="10" xfId="33" applyFont="1" applyFill="1" applyBorder="1" applyAlignment="1">
      <alignment horizontal="center" vertical="center"/>
    </xf>
    <xf numFmtId="0" fontId="18" fillId="0" borderId="0" xfId="33" applyFont="1" applyFill="1" applyBorder="1" applyAlignment="1">
      <alignment horizontal="center"/>
    </xf>
    <xf numFmtId="1" fontId="17" fillId="0" borderId="0" xfId="33" applyNumberFormat="1" applyFont="1" applyFill="1" applyBorder="1" applyAlignment="1">
      <alignment horizontal="center"/>
    </xf>
    <xf numFmtId="0" fontId="34" fillId="0" borderId="0" xfId="32" applyFont="1" applyFill="1" applyBorder="1" applyAlignment="1">
      <alignment horizontal="center" shrinkToFit="1"/>
    </xf>
    <xf numFmtId="3" fontId="17" fillId="19" borderId="33" xfId="34" applyNumberFormat="1" applyFont="1" applyFill="1" applyBorder="1" applyAlignment="1">
      <alignment horizontal="center" vertical="top"/>
    </xf>
    <xf numFmtId="3" fontId="17" fillId="0" borderId="33" xfId="33" applyNumberFormat="1" applyFont="1" applyFill="1" applyBorder="1" applyAlignment="1">
      <alignment horizontal="center" vertical="top"/>
    </xf>
    <xf numFmtId="3" fontId="17" fillId="0" borderId="33" xfId="34" applyNumberFormat="1" applyFont="1" applyFill="1" applyBorder="1" applyAlignment="1">
      <alignment horizontal="center" vertical="top"/>
    </xf>
    <xf numFmtId="3" fontId="17" fillId="19" borderId="6" xfId="34" applyNumberFormat="1" applyFont="1" applyFill="1" applyBorder="1" applyAlignment="1">
      <alignment horizontal="center" vertical="top"/>
    </xf>
    <xf numFmtId="3" fontId="17" fillId="0" borderId="6" xfId="34" applyNumberFormat="1" applyFont="1" applyFill="1" applyBorder="1" applyAlignment="1">
      <alignment horizontal="center" vertical="top"/>
    </xf>
    <xf numFmtId="3" fontId="17" fillId="19" borderId="60" xfId="34" applyNumberFormat="1" applyFont="1" applyFill="1" applyBorder="1" applyAlignment="1">
      <alignment horizontal="center" vertical="top"/>
    </xf>
    <xf numFmtId="3" fontId="17" fillId="0" borderId="60" xfId="33" applyNumberFormat="1" applyFont="1" applyFill="1" applyBorder="1" applyAlignment="1">
      <alignment horizontal="center" vertical="top"/>
    </xf>
    <xf numFmtId="3" fontId="17" fillId="0" borderId="60" xfId="34" applyNumberFormat="1" applyFont="1" applyFill="1" applyBorder="1" applyAlignment="1">
      <alignment horizontal="center" vertical="top"/>
    </xf>
    <xf numFmtId="0" fontId="17" fillId="0" borderId="60" xfId="33" applyFont="1" applyBorder="1" applyAlignment="1">
      <alignment horizontal="left" indent="1"/>
    </xf>
    <xf numFmtId="0" fontId="18" fillId="0" borderId="0" xfId="33" applyFont="1" applyFill="1" applyBorder="1" applyAlignment="1"/>
    <xf numFmtId="43" fontId="17" fillId="0" borderId="0" xfId="31" applyFont="1" applyFill="1" applyBorder="1" applyAlignment="1">
      <alignment horizontal="center"/>
    </xf>
    <xf numFmtId="3" fontId="18" fillId="0" borderId="0" xfId="33" applyNumberFormat="1" applyFont="1" applyFill="1" applyBorder="1" applyAlignment="1">
      <alignment horizontal="center"/>
    </xf>
    <xf numFmtId="0" fontId="17" fillId="0" borderId="0" xfId="23" applyFont="1" applyAlignment="1">
      <alignment horizontal="left" indent="3"/>
    </xf>
    <xf numFmtId="0" fontId="30" fillId="0" borderId="15" xfId="33" applyFont="1" applyBorder="1" applyAlignment="1">
      <alignment horizontal="center"/>
    </xf>
    <xf numFmtId="0" fontId="34" fillId="0" borderId="3" xfId="32" applyFont="1" applyFill="1" applyBorder="1" applyAlignment="1">
      <alignment horizontal="center" vertical="center" shrinkToFit="1"/>
    </xf>
    <xf numFmtId="0" fontId="34" fillId="0" borderId="22" xfId="32" applyFont="1" applyFill="1" applyBorder="1" applyAlignment="1">
      <alignment horizontal="center" shrinkToFit="1"/>
    </xf>
    <xf numFmtId="0" fontId="35" fillId="0" borderId="24" xfId="32" applyFont="1" applyFill="1" applyBorder="1" applyAlignment="1">
      <alignment horizontal="center" shrinkToFit="1"/>
    </xf>
    <xf numFmtId="0" fontId="30" fillId="0" borderId="0" xfId="33" applyFont="1" applyAlignment="1">
      <alignment horizontal="center"/>
    </xf>
    <xf numFmtId="0" fontId="18" fillId="0" borderId="3" xfId="33" applyFont="1" applyFill="1" applyBorder="1" applyAlignment="1">
      <alignment horizontal="center"/>
    </xf>
    <xf numFmtId="0" fontId="18" fillId="0" borderId="3" xfId="33" applyFont="1" applyBorder="1" applyAlignment="1">
      <alignment horizontal="center"/>
    </xf>
    <xf numFmtId="0" fontId="17" fillId="0" borderId="0" xfId="33" applyFont="1" applyAlignment="1">
      <alignment vertical="center"/>
    </xf>
    <xf numFmtId="0" fontId="27" fillId="0" borderId="0" xfId="33" applyFont="1"/>
    <xf numFmtId="0" fontId="29" fillId="0" borderId="0" xfId="33" applyFont="1"/>
    <xf numFmtId="0" fontId="18" fillId="29" borderId="11" xfId="33" applyFont="1" applyFill="1" applyBorder="1" applyAlignment="1">
      <alignment vertical="center"/>
    </xf>
    <xf numFmtId="0" fontId="18" fillId="29" borderId="2" xfId="33" applyFont="1" applyFill="1" applyBorder="1" applyAlignment="1">
      <alignment vertical="center"/>
    </xf>
    <xf numFmtId="0" fontId="17" fillId="29" borderId="2" xfId="33" applyFont="1" applyFill="1" applyBorder="1" applyAlignment="1">
      <alignment vertical="center"/>
    </xf>
    <xf numFmtId="0" fontId="17" fillId="29" borderId="12" xfId="33" applyFont="1" applyFill="1" applyBorder="1" applyAlignment="1">
      <alignment vertical="center"/>
    </xf>
    <xf numFmtId="0" fontId="18" fillId="0" borderId="11" xfId="32" applyFont="1" applyFill="1" applyBorder="1" applyAlignment="1">
      <alignment horizontal="left" indent="6" shrinkToFit="1"/>
    </xf>
    <xf numFmtId="0" fontId="18" fillId="0" borderId="2" xfId="32" applyFont="1" applyFill="1" applyBorder="1" applyAlignment="1">
      <alignment horizontal="left" indent="6" shrinkToFit="1"/>
    </xf>
    <xf numFmtId="0" fontId="18" fillId="0" borderId="12" xfId="32" applyFont="1" applyFill="1" applyBorder="1" applyAlignment="1">
      <alignment horizontal="left" indent="6" shrinkToFit="1"/>
    </xf>
    <xf numFmtId="0" fontId="18" fillId="0" borderId="0" xfId="32" applyFont="1" applyBorder="1" applyAlignment="1">
      <alignment horizontal="center"/>
    </xf>
    <xf numFmtId="0" fontId="18" fillId="0" borderId="22" xfId="32" applyFont="1" applyFill="1" applyBorder="1" applyAlignment="1">
      <alignment horizontal="center"/>
    </xf>
    <xf numFmtId="0" fontId="18" fillId="0" borderId="20" xfId="32" applyFont="1" applyFill="1" applyBorder="1" applyAlignment="1">
      <alignment horizontal="center"/>
    </xf>
    <xf numFmtId="0" fontId="18" fillId="0" borderId="11" xfId="32" applyFont="1" applyFill="1" applyBorder="1" applyAlignment="1">
      <alignment horizontal="center"/>
    </xf>
    <xf numFmtId="0" fontId="18" fillId="0" borderId="2" xfId="32" applyFont="1" applyFill="1" applyBorder="1" applyAlignment="1">
      <alignment horizontal="center"/>
    </xf>
    <xf numFmtId="0" fontId="18" fillId="0" borderId="12" xfId="32" applyFont="1" applyFill="1" applyBorder="1" applyAlignment="1">
      <alignment horizontal="center"/>
    </xf>
    <xf numFmtId="0" fontId="18" fillId="0" borderId="11" xfId="32" applyFont="1" applyFill="1" applyBorder="1" applyAlignment="1">
      <alignment horizontal="center" vertical="center"/>
    </xf>
    <xf numFmtId="0" fontId="18" fillId="0" borderId="2" xfId="32" applyFont="1" applyFill="1" applyBorder="1" applyAlignment="1">
      <alignment horizontal="center" vertical="center"/>
    </xf>
    <xf numFmtId="0" fontId="18" fillId="0" borderId="12" xfId="32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7" fillId="0" borderId="24" xfId="32" applyFont="1" applyFill="1" applyBorder="1" applyAlignment="1">
      <alignment horizontal="center" shrinkToFit="1"/>
    </xf>
    <xf numFmtId="0" fontId="17" fillId="0" borderId="23" xfId="32" applyFont="1" applyFill="1" applyBorder="1" applyAlignment="1">
      <alignment horizontal="center" shrinkToFit="1"/>
    </xf>
    <xf numFmtId="0" fontId="18" fillId="16" borderId="11" xfId="32" applyFont="1" applyFill="1" applyBorder="1" applyAlignment="1">
      <alignment horizontal="center" vertical="center" shrinkToFit="1"/>
    </xf>
    <xf numFmtId="0" fontId="18" fillId="16" borderId="2" xfId="32" applyFont="1" applyFill="1" applyBorder="1" applyAlignment="1">
      <alignment horizontal="center" vertical="center" shrinkToFit="1"/>
    </xf>
    <xf numFmtId="0" fontId="18" fillId="16" borderId="12" xfId="32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34" fillId="0" borderId="11" xfId="32" applyFont="1" applyFill="1" applyBorder="1" applyAlignment="1">
      <alignment horizontal="center" vertical="center" shrinkToFit="1"/>
    </xf>
    <xf numFmtId="0" fontId="34" fillId="0" borderId="2" xfId="32" applyFont="1" applyFill="1" applyBorder="1" applyAlignment="1">
      <alignment horizontal="center" vertical="center" shrinkToFit="1"/>
    </xf>
    <xf numFmtId="0" fontId="34" fillId="0" borderId="12" xfId="32" applyFont="1" applyFill="1" applyBorder="1" applyAlignment="1">
      <alignment horizontal="center" vertical="center" shrinkToFit="1"/>
    </xf>
    <xf numFmtId="0" fontId="17" fillId="0" borderId="15" xfId="32" applyFont="1" applyFill="1" applyBorder="1" applyAlignment="1">
      <alignment horizontal="center" shrinkToFit="1"/>
    </xf>
    <xf numFmtId="0" fontId="27" fillId="16" borderId="11" xfId="32" applyFont="1" applyFill="1" applyBorder="1" applyAlignment="1">
      <alignment horizontal="center" vertical="center" shrinkToFit="1"/>
    </xf>
    <xf numFmtId="0" fontId="27" fillId="16" borderId="2" xfId="32" applyFont="1" applyFill="1" applyBorder="1" applyAlignment="1">
      <alignment horizontal="center" vertical="center" shrinkToFit="1"/>
    </xf>
    <xf numFmtId="0" fontId="27" fillId="16" borderId="12" xfId="32" applyFont="1" applyFill="1" applyBorder="1" applyAlignment="1">
      <alignment horizontal="center" vertical="center" shrinkToFit="1"/>
    </xf>
    <xf numFmtId="0" fontId="18" fillId="0" borderId="19" xfId="32" applyFont="1" applyFill="1" applyBorder="1" applyAlignment="1">
      <alignment horizontal="center"/>
    </xf>
    <xf numFmtId="0" fontId="18" fillId="0" borderId="3" xfId="32" applyFont="1" applyFill="1" applyBorder="1" applyAlignment="1">
      <alignment horizontal="center" vertical="center"/>
    </xf>
    <xf numFmtId="0" fontId="18" fillId="0" borderId="3" xfId="32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19" fillId="0" borderId="0" xfId="23" applyFont="1" applyAlignment="1">
      <alignment horizontal="left"/>
    </xf>
    <xf numFmtId="3" fontId="22" fillId="0" borderId="11" xfId="23" applyNumberFormat="1" applyFont="1" applyBorder="1" applyAlignment="1">
      <alignment horizontal="center"/>
    </xf>
    <xf numFmtId="3" fontId="22" fillId="0" borderId="12" xfId="23" applyNumberFormat="1" applyFont="1" applyBorder="1" applyAlignment="1">
      <alignment horizontal="center"/>
    </xf>
    <xf numFmtId="3" fontId="19" fillId="0" borderId="5" xfId="23" applyNumberFormat="1" applyFont="1" applyBorder="1" applyAlignment="1">
      <alignment horizontal="center" vertical="center" shrinkToFit="1"/>
    </xf>
    <xf numFmtId="3" fontId="19" fillId="0" borderId="6" xfId="23" applyNumberFormat="1" applyFont="1" applyBorder="1" applyAlignment="1">
      <alignment horizontal="center" vertical="center" shrinkToFit="1"/>
    </xf>
    <xf numFmtId="3" fontId="19" fillId="0" borderId="10" xfId="23" applyNumberFormat="1" applyFont="1" applyBorder="1" applyAlignment="1">
      <alignment horizontal="center" vertical="center" shrinkToFit="1"/>
    </xf>
    <xf numFmtId="3" fontId="19" fillId="0" borderId="5" xfId="23" applyNumberFormat="1" applyFont="1" applyBorder="1" applyAlignment="1">
      <alignment vertical="top" wrapText="1" shrinkToFit="1"/>
    </xf>
    <xf numFmtId="3" fontId="19" fillId="0" borderId="6" xfId="23" applyNumberFormat="1" applyFont="1" applyBorder="1" applyAlignment="1">
      <alignment vertical="top" wrapText="1" shrinkToFit="1"/>
    </xf>
    <xf numFmtId="3" fontId="19" fillId="0" borderId="10" xfId="23" applyNumberFormat="1" applyFont="1" applyBorder="1" applyAlignment="1">
      <alignment vertical="top" wrapText="1" shrinkToFit="1"/>
    </xf>
    <xf numFmtId="3" fontId="19" fillId="0" borderId="5" xfId="23" applyNumberFormat="1" applyFont="1" applyBorder="1" applyAlignment="1">
      <alignment horizontal="center" vertical="center" wrapText="1" shrinkToFit="1"/>
    </xf>
    <xf numFmtId="3" fontId="19" fillId="0" borderId="6" xfId="23" applyNumberFormat="1" applyFont="1" applyBorder="1" applyAlignment="1">
      <alignment horizontal="center" vertical="center" wrapText="1" shrinkToFit="1"/>
    </xf>
    <xf numFmtId="3" fontId="19" fillId="0" borderId="10" xfId="23" applyNumberFormat="1" applyFont="1" applyBorder="1" applyAlignment="1">
      <alignment horizontal="center" vertical="center" wrapText="1" shrinkToFit="1"/>
    </xf>
    <xf numFmtId="0" fontId="18" fillId="0" borderId="0" xfId="23" applyFont="1" applyAlignment="1">
      <alignment horizontal="center"/>
    </xf>
    <xf numFmtId="0" fontId="18" fillId="0" borderId="0" xfId="23" applyFont="1" applyAlignment="1">
      <alignment horizontal="left"/>
    </xf>
    <xf numFmtId="3" fontId="19" fillId="0" borderId="12" xfId="23" applyNumberFormat="1" applyFont="1" applyBorder="1" applyAlignment="1">
      <alignment horizontal="center" vertical="center" shrinkToFit="1"/>
    </xf>
    <xf numFmtId="3" fontId="19" fillId="0" borderId="3" xfId="23" applyNumberFormat="1" applyFont="1" applyBorder="1" applyAlignment="1">
      <alignment horizontal="center" vertical="center" shrinkToFit="1"/>
    </xf>
    <xf numFmtId="0" fontId="19" fillId="0" borderId="5" xfId="23" applyFont="1" applyBorder="1" applyAlignment="1">
      <alignment horizontal="center" vertical="center"/>
    </xf>
    <xf numFmtId="0" fontId="19" fillId="0" borderId="6" xfId="23" applyFont="1" applyBorder="1" applyAlignment="1">
      <alignment horizontal="center" vertical="center"/>
    </xf>
    <xf numFmtId="0" fontId="19" fillId="17" borderId="3" xfId="23" applyFont="1" applyFill="1" applyBorder="1" applyAlignment="1">
      <alignment horizontal="center" vertical="center"/>
    </xf>
    <xf numFmtId="3" fontId="19" fillId="0" borderId="11" xfId="23" applyNumberFormat="1" applyFont="1" applyBorder="1" applyAlignment="1">
      <alignment horizontal="center" vertical="center" shrinkToFit="1"/>
    </xf>
    <xf numFmtId="3" fontId="19" fillId="0" borderId="2" xfId="23" applyNumberFormat="1" applyFont="1" applyBorder="1" applyAlignment="1">
      <alignment horizontal="center" vertical="center" shrinkToFit="1"/>
    </xf>
    <xf numFmtId="3" fontId="19" fillId="0" borderId="59" xfId="23" applyNumberFormat="1" applyFont="1" applyBorder="1" applyAlignment="1">
      <alignment horizontal="center" vertical="center" shrinkToFit="1"/>
    </xf>
    <xf numFmtId="0" fontId="18" fillId="0" borderId="3" xfId="32" applyFont="1" applyFill="1" applyBorder="1" applyAlignment="1">
      <alignment horizontal="center" shrinkToFit="1"/>
    </xf>
    <xf numFmtId="0" fontId="18" fillId="16" borderId="11" xfId="32" applyFont="1" applyFill="1" applyBorder="1" applyAlignment="1">
      <alignment horizontal="left" indent="6" shrinkToFit="1"/>
    </xf>
    <xf numFmtId="0" fontId="18" fillId="16" borderId="2" xfId="32" applyFont="1" applyFill="1" applyBorder="1" applyAlignment="1">
      <alignment horizontal="left" indent="6" shrinkToFit="1"/>
    </xf>
    <xf numFmtId="0" fontId="18" fillId="16" borderId="12" xfId="32" applyFont="1" applyFill="1" applyBorder="1" applyAlignment="1">
      <alignment horizontal="left" indent="6" shrinkToFit="1"/>
    </xf>
    <xf numFmtId="0" fontId="27" fillId="16" borderId="11" xfId="32" applyFont="1" applyFill="1" applyBorder="1" applyAlignment="1">
      <alignment horizontal="center" shrinkToFit="1"/>
    </xf>
    <xf numFmtId="0" fontId="27" fillId="16" borderId="2" xfId="32" applyFont="1" applyFill="1" applyBorder="1" applyAlignment="1">
      <alignment horizontal="center" shrinkToFit="1"/>
    </xf>
    <xf numFmtId="0" fontId="27" fillId="16" borderId="12" xfId="32" applyFont="1" applyFill="1" applyBorder="1" applyAlignment="1">
      <alignment horizontal="center" shrinkToFit="1"/>
    </xf>
    <xf numFmtId="0" fontId="18" fillId="17" borderId="11" xfId="32" applyFont="1" applyFill="1" applyBorder="1" applyAlignment="1">
      <alignment horizontal="center"/>
    </xf>
    <xf numFmtId="0" fontId="18" fillId="17" borderId="2" xfId="32" applyFont="1" applyFill="1" applyBorder="1" applyAlignment="1">
      <alignment horizontal="center"/>
    </xf>
    <xf numFmtId="0" fontId="18" fillId="17" borderId="12" xfId="32" applyFont="1" applyFill="1" applyBorder="1" applyAlignment="1">
      <alignment horizontal="center"/>
    </xf>
    <xf numFmtId="0" fontId="18" fillId="0" borderId="0" xfId="32" applyFont="1" applyAlignment="1">
      <alignment horizontal="center"/>
    </xf>
    <xf numFmtId="3" fontId="18" fillId="0" borderId="11" xfId="23" applyNumberFormat="1" applyFont="1" applyBorder="1" applyAlignment="1">
      <alignment horizontal="center" shrinkToFit="1"/>
    </xf>
    <xf numFmtId="3" fontId="18" fillId="0" borderId="2" xfId="23" applyNumberFormat="1" applyFont="1" applyBorder="1" applyAlignment="1">
      <alignment horizontal="center" shrinkToFit="1"/>
    </xf>
    <xf numFmtId="3" fontId="18" fillId="0" borderId="12" xfId="23" applyNumberFormat="1" applyFont="1" applyBorder="1" applyAlignment="1">
      <alignment horizontal="center" shrinkToFit="1"/>
    </xf>
    <xf numFmtId="0" fontId="18" fillId="0" borderId="0" xfId="23" applyFont="1" applyBorder="1" applyAlignment="1">
      <alignment horizontal="center"/>
    </xf>
    <xf numFmtId="0" fontId="42" fillId="0" borderId="3" xfId="23" applyFont="1" applyBorder="1" applyAlignment="1">
      <alignment horizontal="center"/>
    </xf>
    <xf numFmtId="3" fontId="42" fillId="0" borderId="3" xfId="23" applyNumberFormat="1" applyFont="1" applyBorder="1" applyAlignment="1">
      <alignment horizontal="center" shrinkToFit="1"/>
    </xf>
    <xf numFmtId="193" fontId="18" fillId="22" borderId="11" xfId="43" applyNumberFormat="1" applyFont="1" applyFill="1" applyBorder="1" applyAlignment="1">
      <alignment horizontal="center"/>
    </xf>
    <xf numFmtId="193" fontId="18" fillId="22" borderId="12" xfId="43" applyNumberFormat="1" applyFont="1" applyFill="1" applyBorder="1" applyAlignment="1">
      <alignment horizontal="center"/>
    </xf>
    <xf numFmtId="193" fontId="18" fillId="0" borderId="3" xfId="43" applyNumberFormat="1" applyFont="1" applyBorder="1" applyAlignment="1">
      <alignment horizontal="center"/>
    </xf>
    <xf numFmtId="193" fontId="18" fillId="0" borderId="11" xfId="43" applyNumberFormat="1" applyFont="1" applyBorder="1" applyAlignment="1">
      <alignment horizontal="center"/>
    </xf>
    <xf numFmtId="193" fontId="34" fillId="0" borderId="3" xfId="43" applyNumberFormat="1" applyFont="1" applyBorder="1" applyAlignment="1">
      <alignment horizontal="center"/>
    </xf>
    <xf numFmtId="0" fontId="18" fillId="0" borderId="0" xfId="42" applyFont="1" applyAlignment="1">
      <alignment horizontal="center"/>
    </xf>
    <xf numFmtId="0" fontId="18" fillId="0" borderId="0" xfId="42" applyFont="1" applyFill="1" applyBorder="1" applyAlignment="1">
      <alignment horizontal="center"/>
    </xf>
    <xf numFmtId="49" fontId="18" fillId="0" borderId="3" xfId="42" applyNumberFormat="1" applyFont="1" applyBorder="1" applyAlignment="1">
      <alignment horizontal="center"/>
    </xf>
    <xf numFmtId="49" fontId="18" fillId="0" borderId="11" xfId="42" quotePrefix="1" applyNumberFormat="1" applyFont="1" applyBorder="1" applyAlignment="1">
      <alignment horizontal="center"/>
    </xf>
    <xf numFmtId="193" fontId="18" fillId="21" borderId="3" xfId="43" applyNumberFormat="1" applyFont="1" applyFill="1" applyBorder="1" applyAlignment="1">
      <alignment horizontal="center"/>
    </xf>
    <xf numFmtId="49" fontId="34" fillId="0" borderId="3" xfId="42" applyNumberFormat="1" applyFont="1" applyBorder="1" applyAlignment="1">
      <alignment horizontal="center"/>
    </xf>
    <xf numFmtId="49" fontId="18" fillId="0" borderId="3" xfId="42" quotePrefix="1" applyNumberFormat="1" applyFont="1" applyBorder="1" applyAlignment="1">
      <alignment horizontal="center"/>
    </xf>
    <xf numFmtId="0" fontId="18" fillId="0" borderId="22" xfId="42" applyFont="1" applyBorder="1" applyAlignment="1">
      <alignment horizontal="center"/>
    </xf>
    <xf numFmtId="0" fontId="18" fillId="0" borderId="19" xfId="42" applyFont="1" applyBorder="1" applyAlignment="1">
      <alignment horizontal="center"/>
    </xf>
    <xf numFmtId="0" fontId="34" fillId="0" borderId="22" xfId="42" applyFont="1" applyBorder="1" applyAlignment="1">
      <alignment horizontal="center"/>
    </xf>
    <xf numFmtId="49" fontId="34" fillId="21" borderId="3" xfId="42" applyNumberFormat="1" applyFont="1" applyFill="1" applyBorder="1" applyAlignment="1">
      <alignment horizontal="center"/>
    </xf>
    <xf numFmtId="49" fontId="18" fillId="21" borderId="3" xfId="42" quotePrefix="1" applyNumberFormat="1" applyFont="1" applyFill="1" applyBorder="1" applyAlignment="1">
      <alignment horizontal="center"/>
    </xf>
    <xf numFmtId="49" fontId="18" fillId="21" borderId="3" xfId="42" applyNumberFormat="1" applyFont="1" applyFill="1" applyBorder="1" applyAlignment="1">
      <alignment horizontal="center"/>
    </xf>
    <xf numFmtId="49" fontId="18" fillId="21" borderId="11" xfId="42" quotePrefix="1" applyNumberFormat="1" applyFont="1" applyFill="1" applyBorder="1" applyAlignment="1">
      <alignment horizontal="center"/>
    </xf>
    <xf numFmtId="49" fontId="18" fillId="0" borderId="11" xfId="42" applyNumberFormat="1" applyFont="1" applyBorder="1" applyAlignment="1">
      <alignment horizontal="center"/>
    </xf>
    <xf numFmtId="49" fontId="18" fillId="0" borderId="12" xfId="42" quotePrefix="1" applyNumberFormat="1" applyFont="1" applyBorder="1" applyAlignment="1">
      <alignment horizontal="center"/>
    </xf>
    <xf numFmtId="49" fontId="18" fillId="0" borderId="12" xfId="42" applyNumberFormat="1" applyFont="1" applyBorder="1" applyAlignment="1">
      <alignment horizontal="center"/>
    </xf>
    <xf numFmtId="49" fontId="34" fillId="0" borderId="11" xfId="42" applyNumberFormat="1" applyFont="1" applyBorder="1" applyAlignment="1">
      <alignment horizontal="center"/>
    </xf>
    <xf numFmtId="0" fontId="34" fillId="0" borderId="11" xfId="42" applyFont="1" applyBorder="1" applyAlignment="1">
      <alignment horizontal="center"/>
    </xf>
    <xf numFmtId="0" fontId="18" fillId="0" borderId="12" xfId="42" applyFont="1" applyBorder="1" applyAlignment="1">
      <alignment horizontal="center"/>
    </xf>
    <xf numFmtId="0" fontId="18" fillId="0" borderId="11" xfId="42" applyFont="1" applyBorder="1" applyAlignment="1">
      <alignment horizontal="center"/>
    </xf>
    <xf numFmtId="49" fontId="18" fillId="21" borderId="11" xfId="42" applyNumberFormat="1" applyFont="1" applyFill="1" applyBorder="1" applyAlignment="1">
      <alignment horizontal="center"/>
    </xf>
    <xf numFmtId="49" fontId="18" fillId="21" borderId="12" xfId="42" quotePrefix="1" applyNumberFormat="1" applyFont="1" applyFill="1" applyBorder="1" applyAlignment="1">
      <alignment horizontal="center"/>
    </xf>
    <xf numFmtId="0" fontId="18" fillId="0" borderId="3" xfId="42" applyFont="1" applyBorder="1" applyAlignment="1">
      <alignment horizontal="center"/>
    </xf>
    <xf numFmtId="0" fontId="18" fillId="0" borderId="13" xfId="42" applyFont="1" applyBorder="1" applyAlignment="1">
      <alignment horizontal="center"/>
    </xf>
    <xf numFmtId="0" fontId="18" fillId="0" borderId="21" xfId="42" applyFont="1" applyBorder="1" applyAlignment="1">
      <alignment horizontal="center"/>
    </xf>
    <xf numFmtId="0" fontId="36" fillId="4" borderId="3" xfId="42" applyFont="1" applyFill="1" applyBorder="1" applyAlignment="1">
      <alignment horizontal="center"/>
    </xf>
    <xf numFmtId="0" fontId="34" fillId="4" borderId="3" xfId="42" applyFont="1" applyFill="1" applyBorder="1" applyAlignment="1">
      <alignment horizontal="center"/>
    </xf>
    <xf numFmtId="0" fontId="18" fillId="4" borderId="3" xfId="42" applyFont="1" applyFill="1" applyBorder="1" applyAlignment="1">
      <alignment horizontal="center"/>
    </xf>
    <xf numFmtId="0" fontId="18" fillId="26" borderId="3" xfId="42" applyFont="1" applyFill="1" applyBorder="1" applyAlignment="1">
      <alignment horizontal="center"/>
    </xf>
    <xf numFmtId="0" fontId="34" fillId="26" borderId="3" xfId="42" applyFont="1" applyFill="1" applyBorder="1" applyAlignment="1">
      <alignment horizontal="center"/>
    </xf>
    <xf numFmtId="0" fontId="19" fillId="0" borderId="0" xfId="23" applyFont="1" applyAlignment="1">
      <alignment horizontal="center"/>
    </xf>
    <xf numFmtId="0" fontId="18" fillId="0" borderId="0" xfId="0" applyFont="1" applyAlignment="1">
      <alignment horizontal="center"/>
    </xf>
    <xf numFmtId="0" fontId="18" fillId="27" borderId="11" xfId="0" applyFont="1" applyFill="1" applyBorder="1" applyAlignment="1">
      <alignment horizontal="center" vertical="center"/>
    </xf>
    <xf numFmtId="0" fontId="18" fillId="27" borderId="12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18" fillId="0" borderId="11" xfId="33" applyFont="1" applyBorder="1" applyAlignment="1">
      <alignment horizontal="center"/>
    </xf>
    <xf numFmtId="0" fontId="18" fillId="0" borderId="12" xfId="33" applyFont="1" applyBorder="1" applyAlignment="1">
      <alignment horizontal="center"/>
    </xf>
    <xf numFmtId="0" fontId="18" fillId="0" borderId="2" xfId="33" applyFont="1" applyBorder="1" applyAlignment="1">
      <alignment horizontal="center"/>
    </xf>
    <xf numFmtId="0" fontId="18" fillId="19" borderId="11" xfId="33" applyFont="1" applyFill="1" applyBorder="1" applyAlignment="1">
      <alignment horizontal="center"/>
    </xf>
    <xf numFmtId="0" fontId="18" fillId="19" borderId="2" xfId="33" applyFont="1" applyFill="1" applyBorder="1" applyAlignment="1">
      <alignment horizontal="center"/>
    </xf>
    <xf numFmtId="0" fontId="18" fillId="19" borderId="12" xfId="33" applyFont="1" applyFill="1" applyBorder="1" applyAlignment="1">
      <alignment horizontal="center"/>
    </xf>
    <xf numFmtId="0" fontId="18" fillId="19" borderId="3" xfId="33" applyFont="1" applyFill="1" applyBorder="1" applyAlignment="1">
      <alignment horizontal="center"/>
    </xf>
    <xf numFmtId="0" fontId="30" fillId="0" borderId="0" xfId="33" applyFont="1" applyAlignment="1">
      <alignment horizontal="center"/>
    </xf>
    <xf numFmtId="0" fontId="18" fillId="0" borderId="3" xfId="33" applyFont="1" applyBorder="1" applyAlignment="1">
      <alignment horizontal="center" vertical="center"/>
    </xf>
    <xf numFmtId="0" fontId="18" fillId="0" borderId="3" xfId="33" applyFont="1" applyFill="1" applyBorder="1" applyAlignment="1">
      <alignment horizontal="center"/>
    </xf>
    <xf numFmtId="0" fontId="18" fillId="0" borderId="3" xfId="33" applyFont="1" applyBorder="1" applyAlignment="1">
      <alignment horizontal="center"/>
    </xf>
    <xf numFmtId="0" fontId="18" fillId="0" borderId="5" xfId="33" applyFont="1" applyBorder="1" applyAlignment="1">
      <alignment horizontal="center" vertical="center"/>
    </xf>
    <xf numFmtId="0" fontId="18" fillId="0" borderId="6" xfId="33" applyFont="1" applyBorder="1" applyAlignment="1">
      <alignment horizontal="center" vertical="center"/>
    </xf>
    <xf numFmtId="0" fontId="18" fillId="0" borderId="10" xfId="33" applyFont="1" applyBorder="1" applyAlignment="1">
      <alignment horizontal="center" vertical="center"/>
    </xf>
    <xf numFmtId="3" fontId="17" fillId="0" borderId="66" xfId="33" applyNumberFormat="1" applyFont="1" applyFill="1" applyBorder="1" applyAlignment="1">
      <alignment horizontal="center"/>
    </xf>
    <xf numFmtId="3" fontId="17" fillId="0" borderId="67" xfId="33" applyNumberFormat="1" applyFont="1" applyFill="1" applyBorder="1" applyAlignment="1">
      <alignment horizontal="center"/>
    </xf>
    <xf numFmtId="0" fontId="30" fillId="0" borderId="0" xfId="33" applyFont="1" applyBorder="1" applyAlignment="1">
      <alignment horizontal="center"/>
    </xf>
    <xf numFmtId="0" fontId="18" fillId="0" borderId="3" xfId="33" applyFont="1" applyFill="1" applyBorder="1" applyAlignment="1">
      <alignment horizontal="center" vertical="center"/>
    </xf>
    <xf numFmtId="0" fontId="17" fillId="0" borderId="13" xfId="33" applyFont="1" applyFill="1" applyBorder="1" applyAlignment="1">
      <alignment horizontal="center"/>
    </xf>
    <xf numFmtId="0" fontId="17" fillId="0" borderId="21" xfId="33" applyFont="1" applyFill="1" applyBorder="1" applyAlignment="1">
      <alignment horizontal="center"/>
    </xf>
    <xf numFmtId="0" fontId="17" fillId="0" borderId="24" xfId="33" applyFont="1" applyFill="1" applyBorder="1" applyAlignment="1">
      <alignment horizontal="center"/>
    </xf>
    <xf numFmtId="0" fontId="17" fillId="0" borderId="23" xfId="33" applyFont="1" applyFill="1" applyBorder="1" applyAlignment="1">
      <alignment horizontal="center"/>
    </xf>
    <xf numFmtId="0" fontId="18" fillId="0" borderId="11" xfId="33" applyFont="1" applyFill="1" applyBorder="1" applyAlignment="1">
      <alignment horizontal="center"/>
    </xf>
    <xf numFmtId="0" fontId="18" fillId="0" borderId="12" xfId="33" applyFont="1" applyFill="1" applyBorder="1" applyAlignment="1">
      <alignment horizontal="center"/>
    </xf>
    <xf numFmtId="3" fontId="17" fillId="0" borderId="63" xfId="31" applyNumberFormat="1" applyFont="1" applyFill="1" applyBorder="1" applyAlignment="1">
      <alignment horizontal="center"/>
    </xf>
    <xf numFmtId="3" fontId="17" fillId="0" borderId="64" xfId="31" applyNumberFormat="1" applyFont="1" applyFill="1" applyBorder="1" applyAlignment="1">
      <alignment horizontal="center"/>
    </xf>
    <xf numFmtId="3" fontId="17" fillId="0" borderId="62" xfId="31" applyNumberFormat="1" applyFont="1" applyFill="1" applyBorder="1" applyAlignment="1">
      <alignment horizontal="center"/>
    </xf>
    <xf numFmtId="3" fontId="17" fillId="0" borderId="65" xfId="31" applyNumberFormat="1" applyFont="1" applyFill="1" applyBorder="1" applyAlignment="1">
      <alignment horizontal="center"/>
    </xf>
    <xf numFmtId="0" fontId="18" fillId="28" borderId="0" xfId="33" applyFont="1" applyFill="1"/>
    <xf numFmtId="0" fontId="17" fillId="28" borderId="0" xfId="33" applyFont="1" applyFill="1"/>
    <xf numFmtId="0" fontId="18" fillId="25" borderId="0" xfId="33" applyFont="1" applyFill="1" applyAlignment="1">
      <alignment horizontal="left" indent="1"/>
    </xf>
    <xf numFmtId="0" fontId="18" fillId="25" borderId="0" xfId="33" applyFont="1" applyFill="1"/>
    <xf numFmtId="0" fontId="18" fillId="30" borderId="3" xfId="33" applyFont="1" applyFill="1" applyBorder="1" applyAlignment="1">
      <alignment horizontal="center"/>
    </xf>
    <xf numFmtId="0" fontId="18" fillId="30" borderId="3" xfId="33" applyFont="1" applyFill="1" applyBorder="1" applyAlignment="1">
      <alignment horizontal="center"/>
    </xf>
    <xf numFmtId="193" fontId="17" fillId="30" borderId="6" xfId="46" applyNumberFormat="1" applyFont="1" applyFill="1" applyBorder="1" applyAlignment="1">
      <alignment horizontal="center"/>
    </xf>
    <xf numFmtId="41" fontId="17" fillId="30" borderId="6" xfId="46" applyNumberFormat="1" applyFont="1" applyFill="1" applyBorder="1" applyAlignment="1">
      <alignment horizontal="center"/>
    </xf>
    <xf numFmtId="193" fontId="18" fillId="30" borderId="6" xfId="46" applyNumberFormat="1" applyFont="1" applyFill="1" applyBorder="1" applyAlignment="1">
      <alignment horizontal="center"/>
    </xf>
    <xf numFmtId="193" fontId="17" fillId="0" borderId="6" xfId="46" applyNumberFormat="1" applyFont="1" applyFill="1" applyBorder="1" applyAlignment="1">
      <alignment horizontal="center"/>
    </xf>
    <xf numFmtId="193" fontId="18" fillId="0" borderId="6" xfId="46" applyNumberFormat="1" applyFont="1" applyFill="1" applyBorder="1" applyAlignment="1">
      <alignment horizontal="center"/>
    </xf>
    <xf numFmtId="43" fontId="17" fillId="0" borderId="6" xfId="46" applyFont="1" applyBorder="1" applyAlignment="1">
      <alignment horizontal="center"/>
    </xf>
    <xf numFmtId="1" fontId="17" fillId="30" borderId="6" xfId="33" applyNumberFormat="1" applyFont="1" applyFill="1" applyBorder="1" applyAlignment="1">
      <alignment horizontal="center"/>
    </xf>
    <xf numFmtId="43" fontId="17" fillId="30" borderId="6" xfId="46" applyFont="1" applyFill="1" applyBorder="1" applyAlignment="1">
      <alignment horizontal="center"/>
    </xf>
    <xf numFmtId="3" fontId="18" fillId="30" borderId="6" xfId="33" applyNumberFormat="1" applyFont="1" applyFill="1" applyBorder="1" applyAlignment="1">
      <alignment horizontal="center"/>
    </xf>
    <xf numFmtId="193" fontId="17" fillId="30" borderId="33" xfId="46" applyNumberFormat="1" applyFont="1" applyFill="1" applyBorder="1" applyAlignment="1">
      <alignment horizontal="center"/>
    </xf>
    <xf numFmtId="41" fontId="17" fillId="30" borderId="33" xfId="46" applyNumberFormat="1" applyFont="1" applyFill="1" applyBorder="1" applyAlignment="1">
      <alignment horizontal="center"/>
    </xf>
    <xf numFmtId="193" fontId="18" fillId="30" borderId="33" xfId="46" applyNumberFormat="1" applyFont="1" applyFill="1" applyBorder="1" applyAlignment="1">
      <alignment horizontal="center"/>
    </xf>
    <xf numFmtId="193" fontId="17" fillId="0" borderId="33" xfId="46" applyNumberFormat="1" applyFont="1" applyFill="1" applyBorder="1" applyAlignment="1">
      <alignment horizontal="center"/>
    </xf>
    <xf numFmtId="193" fontId="18" fillId="0" borderId="33" xfId="46" applyNumberFormat="1" applyFont="1" applyFill="1" applyBorder="1" applyAlignment="1">
      <alignment horizontal="center"/>
    </xf>
    <xf numFmtId="43" fontId="17" fillId="0" borderId="33" xfId="46" applyFont="1" applyBorder="1" applyAlignment="1">
      <alignment horizontal="center"/>
    </xf>
    <xf numFmtId="1" fontId="17" fillId="30" borderId="33" xfId="33" applyNumberFormat="1" applyFont="1" applyFill="1" applyBorder="1" applyAlignment="1">
      <alignment horizontal="center"/>
    </xf>
    <xf numFmtId="3" fontId="18" fillId="30" borderId="33" xfId="33" applyNumberFormat="1" applyFont="1" applyFill="1" applyBorder="1" applyAlignment="1">
      <alignment horizontal="center"/>
    </xf>
    <xf numFmtId="193" fontId="18" fillId="30" borderId="34" xfId="46" applyNumberFormat="1" applyFont="1" applyFill="1" applyBorder="1" applyAlignment="1">
      <alignment horizontal="center"/>
    </xf>
    <xf numFmtId="193" fontId="18" fillId="0" borderId="34" xfId="46" applyNumberFormat="1" applyFont="1" applyFill="1" applyBorder="1" applyAlignment="1">
      <alignment horizontal="center"/>
    </xf>
    <xf numFmtId="3" fontId="18" fillId="30" borderId="34" xfId="33" applyNumberFormat="1" applyFont="1" applyFill="1" applyBorder="1" applyAlignment="1">
      <alignment horizontal="center"/>
    </xf>
    <xf numFmtId="41" fontId="18" fillId="30" borderId="3" xfId="46" applyNumberFormat="1" applyFont="1" applyFill="1" applyBorder="1" applyAlignment="1">
      <alignment horizontal="center"/>
    </xf>
    <xf numFmtId="41" fontId="18" fillId="0" borderId="3" xfId="46" applyNumberFormat="1" applyFont="1" applyFill="1" applyBorder="1" applyAlignment="1">
      <alignment horizontal="center"/>
    </xf>
    <xf numFmtId="43" fontId="18" fillId="0" borderId="3" xfId="46" applyFont="1" applyBorder="1" applyAlignment="1">
      <alignment horizontal="center"/>
    </xf>
    <xf numFmtId="3" fontId="18" fillId="30" borderId="3" xfId="35" applyNumberFormat="1" applyFont="1" applyFill="1" applyBorder="1" applyAlignment="1">
      <alignment horizontal="center"/>
    </xf>
    <xf numFmtId="43" fontId="17" fillId="0" borderId="6" xfId="46" applyFont="1" applyFill="1" applyBorder="1" applyAlignment="1">
      <alignment horizontal="center"/>
    </xf>
    <xf numFmtId="193" fontId="17" fillId="0" borderId="6" xfId="46" applyNumberFormat="1" applyFont="1" applyBorder="1" applyAlignment="1">
      <alignment horizontal="center"/>
    </xf>
    <xf numFmtId="43" fontId="17" fillId="30" borderId="33" xfId="46" applyFont="1" applyFill="1" applyBorder="1" applyAlignment="1">
      <alignment horizontal="center"/>
    </xf>
    <xf numFmtId="193" fontId="17" fillId="0" borderId="33" xfId="46" applyNumberFormat="1" applyFont="1" applyBorder="1" applyAlignment="1">
      <alignment horizontal="center"/>
    </xf>
    <xf numFmtId="43" fontId="18" fillId="0" borderId="34" xfId="46" applyFont="1" applyBorder="1" applyAlignment="1">
      <alignment horizontal="center"/>
    </xf>
    <xf numFmtId="43" fontId="18" fillId="30" borderId="34" xfId="46" applyFont="1" applyFill="1" applyBorder="1" applyAlignment="1">
      <alignment horizontal="center"/>
    </xf>
    <xf numFmtId="43" fontId="18" fillId="30" borderId="3" xfId="46" applyFont="1" applyFill="1" applyBorder="1" applyAlignment="1">
      <alignment horizontal="center"/>
    </xf>
    <xf numFmtId="0" fontId="18" fillId="28" borderId="5" xfId="33" applyFont="1" applyFill="1" applyBorder="1" applyAlignment="1">
      <alignment horizontal="left"/>
    </xf>
    <xf numFmtId="0" fontId="18" fillId="28" borderId="15" xfId="36" applyFont="1" applyFill="1" applyBorder="1" applyAlignment="1">
      <alignment horizontal="center"/>
    </xf>
    <xf numFmtId="0" fontId="18" fillId="7" borderId="11" xfId="33" applyFont="1" applyFill="1" applyBorder="1" applyAlignment="1">
      <alignment horizontal="center"/>
    </xf>
    <xf numFmtId="0" fontId="18" fillId="7" borderId="12" xfId="33" applyFont="1" applyFill="1" applyBorder="1" applyAlignment="1">
      <alignment horizontal="center"/>
    </xf>
    <xf numFmtId="0" fontId="18" fillId="7" borderId="3" xfId="33" applyFont="1" applyFill="1" applyBorder="1" applyAlignment="1">
      <alignment horizontal="center"/>
    </xf>
    <xf numFmtId="0" fontId="18" fillId="21" borderId="3" xfId="33" applyFont="1" applyFill="1" applyBorder="1"/>
    <xf numFmtId="0" fontId="18" fillId="30" borderId="11" xfId="33" applyFont="1" applyFill="1" applyBorder="1" applyAlignment="1">
      <alignment horizontal="center"/>
    </xf>
    <xf numFmtId="0" fontId="18" fillId="30" borderId="2" xfId="33" applyFont="1" applyFill="1" applyBorder="1" applyAlignment="1">
      <alignment horizontal="center"/>
    </xf>
    <xf numFmtId="0" fontId="18" fillId="30" borderId="12" xfId="33" applyFont="1" applyFill="1" applyBorder="1" applyAlignment="1">
      <alignment horizontal="center"/>
    </xf>
    <xf numFmtId="0" fontId="17" fillId="0" borderId="13" xfId="33" applyFont="1" applyBorder="1" applyAlignment="1">
      <alignment horizontal="left" indent="1"/>
    </xf>
    <xf numFmtId="0" fontId="17" fillId="0" borderId="21" xfId="33" applyFont="1" applyBorder="1" applyAlignment="1">
      <alignment horizontal="left" indent="1"/>
    </xf>
    <xf numFmtId="0" fontId="17" fillId="0" borderId="68" xfId="33" applyFont="1" applyBorder="1" applyAlignment="1">
      <alignment horizontal="left" indent="1"/>
    </xf>
    <xf numFmtId="0" fontId="17" fillId="0" borderId="69" xfId="33" applyFont="1" applyBorder="1" applyAlignment="1">
      <alignment horizontal="left" indent="1"/>
    </xf>
    <xf numFmtId="1" fontId="17" fillId="0" borderId="70" xfId="33" applyNumberFormat="1" applyFont="1" applyBorder="1" applyAlignment="1">
      <alignment horizontal="center"/>
    </xf>
    <xf numFmtId="43" fontId="17" fillId="0" borderId="70" xfId="46" applyFont="1" applyBorder="1" applyAlignment="1">
      <alignment horizontal="center"/>
    </xf>
    <xf numFmtId="3" fontId="18" fillId="0" borderId="70" xfId="33" applyNumberFormat="1" applyFont="1" applyBorder="1" applyAlignment="1">
      <alignment horizontal="center"/>
    </xf>
    <xf numFmtId="0" fontId="17" fillId="0" borderId="24" xfId="33" applyFont="1" applyBorder="1" applyAlignment="1">
      <alignment horizontal="left" indent="2"/>
    </xf>
    <xf numFmtId="0" fontId="17" fillId="0" borderId="23" xfId="33" applyFont="1" applyBorder="1" applyAlignment="1">
      <alignment horizontal="left" indent="2"/>
    </xf>
    <xf numFmtId="43" fontId="17" fillId="0" borderId="10" xfId="46" applyFont="1" applyBorder="1" applyAlignment="1">
      <alignment horizontal="center"/>
    </xf>
    <xf numFmtId="1" fontId="17" fillId="0" borderId="0" xfId="33" applyNumberFormat="1" applyFont="1" applyBorder="1" applyAlignment="1">
      <alignment horizontal="center"/>
    </xf>
    <xf numFmtId="43" fontId="17" fillId="0" borderId="0" xfId="46" applyFont="1" applyBorder="1" applyAlignment="1">
      <alignment horizontal="center"/>
    </xf>
    <xf numFmtId="43" fontId="17" fillId="0" borderId="34" xfId="46" applyFont="1" applyBorder="1" applyAlignment="1">
      <alignment horizontal="center"/>
    </xf>
    <xf numFmtId="1" fontId="17" fillId="30" borderId="34" xfId="33" applyNumberFormat="1" applyFont="1" applyFill="1" applyBorder="1" applyAlignment="1">
      <alignment horizontal="center"/>
    </xf>
    <xf numFmtId="0" fontId="18" fillId="28" borderId="0" xfId="33" applyFont="1" applyFill="1" applyBorder="1"/>
    <xf numFmtId="0" fontId="50" fillId="0" borderId="3" xfId="33" applyFont="1" applyBorder="1" applyAlignment="1">
      <alignment horizontal="center" vertical="center"/>
    </xf>
    <xf numFmtId="0" fontId="50" fillId="0" borderId="3" xfId="33" applyFont="1" applyBorder="1" applyAlignment="1">
      <alignment horizontal="center"/>
    </xf>
    <xf numFmtId="0" fontId="19" fillId="0" borderId="3" xfId="33" applyFont="1" applyBorder="1" applyAlignment="1">
      <alignment horizontal="center"/>
    </xf>
    <xf numFmtId="0" fontId="17" fillId="0" borderId="6" xfId="36" applyFont="1" applyBorder="1" applyAlignment="1">
      <alignment wrapText="1"/>
    </xf>
    <xf numFmtId="9" fontId="17" fillId="0" borderId="6" xfId="36" applyNumberFormat="1" applyFont="1" applyBorder="1" applyAlignment="1">
      <alignment horizontal="center" vertical="center" wrapText="1"/>
    </xf>
    <xf numFmtId="0" fontId="17" fillId="0" borderId="33" xfId="36" applyFont="1" applyBorder="1" applyAlignment="1">
      <alignment wrapText="1"/>
    </xf>
    <xf numFmtId="9" fontId="17" fillId="0" borderId="33" xfId="36" applyNumberFormat="1" applyFont="1" applyBorder="1" applyAlignment="1">
      <alignment horizontal="center" vertical="center" wrapText="1"/>
    </xf>
    <xf numFmtId="9" fontId="17" fillId="0" borderId="33" xfId="33" applyNumberFormat="1" applyFont="1" applyBorder="1" applyAlignment="1">
      <alignment horizontal="center"/>
    </xf>
    <xf numFmtId="0" fontId="17" fillId="0" borderId="10" xfId="36" applyFont="1" applyBorder="1" applyAlignment="1">
      <alignment wrapText="1"/>
    </xf>
    <xf numFmtId="9" fontId="17" fillId="0" borderId="10" xfId="36" applyNumberFormat="1" applyFont="1" applyBorder="1" applyAlignment="1">
      <alignment horizontal="center" vertical="center" wrapText="1"/>
    </xf>
    <xf numFmtId="0" fontId="17" fillId="0" borderId="0" xfId="36" applyFont="1" applyBorder="1" applyAlignment="1">
      <alignment vertical="center" wrapText="1"/>
    </xf>
    <xf numFmtId="0" fontId="19" fillId="0" borderId="0" xfId="33" applyFont="1" applyAlignment="1">
      <alignment horizontal="left" indent="1"/>
    </xf>
  </cellXfs>
  <cellStyles count="47">
    <cellStyle name="category" xfId="1"/>
    <cellStyle name="Comma" xfId="31" builtinId="3"/>
    <cellStyle name="Comma 2" xfId="34"/>
    <cellStyle name="Comma 3" xfId="43"/>
    <cellStyle name="Comma 3 2" xfId="46"/>
    <cellStyle name="comma zerodec" xfId="2"/>
    <cellStyle name="Comma_เกณฑ์การจัดสรร_Model 1" xfId="35"/>
    <cellStyle name="Currency1" xfId="3"/>
    <cellStyle name="Date" xfId="4"/>
    <cellStyle name="Dollar (zero dec)" xfId="5"/>
    <cellStyle name="Grey" xfId="6"/>
    <cellStyle name="HEADER" xfId="7"/>
    <cellStyle name="Header1" xfId="8"/>
    <cellStyle name="Header2" xfId="9"/>
    <cellStyle name="Input [yellow]" xfId="10"/>
    <cellStyle name="Milliers [0]_!!!GO" xfId="11"/>
    <cellStyle name="Milliers_!!!GO" xfId="12"/>
    <cellStyle name="Model" xfId="13"/>
    <cellStyle name="Mon้taire [0]_!!!GO" xfId="14"/>
    <cellStyle name="Mon้taire_!!!GO" xfId="15"/>
    <cellStyle name="New Times Roman" xfId="16"/>
    <cellStyle name="Normal" xfId="0" builtinId="0"/>
    <cellStyle name="Normal - Style1" xfId="17"/>
    <cellStyle name="Normal 2" xfId="25"/>
    <cellStyle name="Normal 3" xfId="36"/>
    <cellStyle name="Normal 4" xfId="45"/>
    <cellStyle name="Normal_เกณฑ์การจัดสรร_Model 1" xfId="33"/>
    <cellStyle name="p/n" xfId="18"/>
    <cellStyle name="Percent [2]" xfId="19"/>
    <cellStyle name="Percent 2" xfId="44"/>
    <cellStyle name="STANDARD" xfId="20"/>
    <cellStyle name="subhead" xfId="21"/>
    <cellStyle name="เครื่องหมายจุลภาค [0]_Sheet2" xfId="37"/>
    <cellStyle name="เครื่องหมายจุลภาค 2" xfId="26"/>
    <cellStyle name="เครื่องหมายจุลภาค 3" xfId="22"/>
    <cellStyle name="เครื่องหมายจุลภาค 5" xfId="27"/>
    <cellStyle name="เครื่องหมายจุลภาค_Sheet2" xfId="38"/>
    <cellStyle name="เครื่องหมายสกุลเงิน [0]_Sheet2" xfId="39"/>
    <cellStyle name="เครื่องหมายสกุลเงิน_Sheet2" xfId="40"/>
    <cellStyle name="เชื่อมโยงหลายมิติ_หน่วยงาน-47" xfId="41"/>
    <cellStyle name="ปกติ 2" xfId="24"/>
    <cellStyle name="ปกติ 2 2" xfId="30"/>
    <cellStyle name="ปกติ 2 2 2" xfId="32"/>
    <cellStyle name="ปกติ 2 3" xfId="42"/>
    <cellStyle name="ปกติ 4" xfId="28"/>
    <cellStyle name="ปกติ 5" xfId="29"/>
    <cellStyle name="ปกติ_01-ประมาณการรายรับเงินรายได้50-แอร์" xfId="23"/>
  </cellStyles>
  <dxfs count="0"/>
  <tableStyles count="0" defaultTableStyle="TableStyleMedium9" defaultPivotStyle="PivotStyleLight16"/>
  <colors>
    <mruColors>
      <color rgb="FF0000CC"/>
      <color rgb="FFFFFF99"/>
      <color rgb="FFFFFF66"/>
      <color rgb="FFFF99CC"/>
      <color rgb="FFFF6699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246062</xdr:colOff>
      <xdr:row>1</xdr:row>
      <xdr:rowOff>103527</xdr:rowOff>
    </xdr:from>
    <xdr:to>
      <xdr:col>25</xdr:col>
      <xdr:colOff>923395</xdr:colOff>
      <xdr:row>2</xdr:row>
      <xdr:rowOff>162718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406812" y="304610"/>
          <a:ext cx="1778000" cy="3237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00">
              <a:latin typeface="Arial Black" pitchFamily="34" charset="0"/>
            </a:rPr>
            <a:t>F01-</a:t>
          </a:r>
          <a:r>
            <a:rPr lang="th-TH" sz="1000" b="1">
              <a:latin typeface="Arial Black" pitchFamily="34" charset="0"/>
            </a:rPr>
            <a:t>63 สรุปรายรับ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107156</xdr:colOff>
      <xdr:row>1</xdr:row>
      <xdr:rowOff>71439</xdr:rowOff>
    </xdr:from>
    <xdr:to>
      <xdr:col>25</xdr:col>
      <xdr:colOff>845344</xdr:colOff>
      <xdr:row>2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287750" y="178595"/>
          <a:ext cx="1905000" cy="38099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00" b="1">
              <a:latin typeface="Arial Black" pitchFamily="34" charset="0"/>
            </a:rPr>
            <a:t>F0</a:t>
          </a:r>
          <a:r>
            <a:rPr lang="th-TH" sz="1000" b="1">
              <a:latin typeface="Arial Black" pitchFamily="34" charset="0"/>
            </a:rPr>
            <a:t>2</a:t>
          </a:r>
          <a:r>
            <a:rPr lang="en-US" sz="1000" b="1">
              <a:latin typeface="Arial Black" pitchFamily="34" charset="0"/>
            </a:rPr>
            <a:t>-</a:t>
          </a:r>
          <a:r>
            <a:rPr lang="th-TH" sz="1000" b="1">
              <a:latin typeface="Arial Black" pitchFamily="34" charset="0"/>
            </a:rPr>
            <a:t>63 รายรับ-แยกระบบ</a:t>
          </a:r>
        </a:p>
        <a:p>
          <a:pPr algn="ctr"/>
          <a:endParaRPr lang="th-TH" sz="1000" b="1">
            <a:latin typeface="Arial Black" pitchFamily="34" charset="0"/>
          </a:endParaRPr>
        </a:p>
        <a:p>
          <a:pPr algn="ctr"/>
          <a:endParaRPr lang="th-TH" sz="1000" b="1">
            <a:latin typeface="Arial Black" pitchFamily="34" charset="0"/>
          </a:endParaRPr>
        </a:p>
        <a:p>
          <a:pPr algn="ctr"/>
          <a:endParaRPr lang="th-TH" sz="1000" b="1">
            <a:latin typeface="Arial Black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619126</xdr:colOff>
      <xdr:row>0</xdr:row>
      <xdr:rowOff>0</xdr:rowOff>
    </xdr:from>
    <xdr:to>
      <xdr:col>21</xdr:col>
      <xdr:colOff>695326</xdr:colOff>
      <xdr:row>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887201" y="0"/>
          <a:ext cx="1638300" cy="3143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00" b="1">
              <a:latin typeface="Arial Black" pitchFamily="34" charset="0"/>
            </a:rPr>
            <a:t>F0</a:t>
          </a:r>
          <a:r>
            <a:rPr lang="th-TH" sz="1000" b="1">
              <a:latin typeface="Arial Black" pitchFamily="34" charset="0"/>
            </a:rPr>
            <a:t>3-63 รายรับหลักสูตร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42334</xdr:colOff>
      <xdr:row>1</xdr:row>
      <xdr:rowOff>123827</xdr:rowOff>
    </xdr:from>
    <xdr:to>
      <xdr:col>18</xdr:col>
      <xdr:colOff>1</xdr:colOff>
      <xdr:row>2</xdr:row>
      <xdr:rowOff>201083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725834" y="388410"/>
          <a:ext cx="1407584" cy="3418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F0</a:t>
          </a:r>
          <a:r>
            <a:rPr lang="th-TH" sz="10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4-63 หัก</a:t>
          </a:r>
          <a:r>
            <a:rPr lang="en-US" sz="10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GE</a:t>
          </a:r>
          <a:endParaRPr lang="th-TH" sz="10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163285</xdr:colOff>
      <xdr:row>1</xdr:row>
      <xdr:rowOff>59871</xdr:rowOff>
    </xdr:from>
    <xdr:to>
      <xdr:col>22</xdr:col>
      <xdr:colOff>598714</xdr:colOff>
      <xdr:row>2</xdr:row>
      <xdr:rowOff>151039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5203260" y="259896"/>
          <a:ext cx="1416504" cy="35786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200">
              <a:latin typeface="Arial Black" pitchFamily="34" charset="0"/>
            </a:rPr>
            <a:t>F01-</a:t>
          </a:r>
          <a:r>
            <a:rPr lang="th-TH" sz="1400">
              <a:latin typeface="Arial Black" pitchFamily="34" charset="0"/>
            </a:rPr>
            <a:t>สรุปรายรับ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59530</xdr:colOff>
      <xdr:row>1</xdr:row>
      <xdr:rowOff>1</xdr:rowOff>
    </xdr:from>
    <xdr:to>
      <xdr:col>22</xdr:col>
      <xdr:colOff>688861</xdr:colOff>
      <xdr:row>2</xdr:row>
      <xdr:rowOff>83344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5537655" y="107157"/>
          <a:ext cx="1367519" cy="34528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050">
              <a:latin typeface="Arial Black" pitchFamily="34" charset="0"/>
            </a:rPr>
            <a:t>F0</a:t>
          </a:r>
          <a:r>
            <a:rPr lang="th-TH" sz="1050">
              <a:latin typeface="Arial Black" pitchFamily="34" charset="0"/>
            </a:rPr>
            <a:t>2</a:t>
          </a:r>
          <a:r>
            <a:rPr lang="en-US" sz="1050">
              <a:latin typeface="Arial Black" pitchFamily="34" charset="0"/>
            </a:rPr>
            <a:t>-</a:t>
          </a:r>
          <a:r>
            <a:rPr lang="th-TH" sz="1050">
              <a:latin typeface="Arial Black" pitchFamily="34" charset="0"/>
            </a:rPr>
            <a:t>รายรับคณะ</a:t>
          </a:r>
        </a:p>
        <a:p>
          <a:pPr algn="ctr"/>
          <a:endParaRPr lang="th-TH" sz="1050">
            <a:latin typeface="Arial Black" pitchFamily="34" charset="0"/>
          </a:endParaRPr>
        </a:p>
        <a:p>
          <a:pPr algn="ctr"/>
          <a:endParaRPr lang="th-TH" sz="1050">
            <a:latin typeface="Arial Black" pitchFamily="34" charset="0"/>
          </a:endParaRPr>
        </a:p>
        <a:p>
          <a:pPr algn="ctr"/>
          <a:endParaRPr lang="th-TH" sz="1050">
            <a:latin typeface="Arial Black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178595</xdr:colOff>
      <xdr:row>0</xdr:row>
      <xdr:rowOff>95250</xdr:rowOff>
    </xdr:from>
    <xdr:to>
      <xdr:col>22</xdr:col>
      <xdr:colOff>843644</xdr:colOff>
      <xdr:row>2</xdr:row>
      <xdr:rowOff>107156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132970" y="95250"/>
          <a:ext cx="1546112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050">
              <a:latin typeface="Arial Black" pitchFamily="34" charset="0"/>
            </a:rPr>
            <a:t>F0</a:t>
          </a:r>
          <a:r>
            <a:rPr lang="th-TH" sz="1050">
              <a:latin typeface="Arial Black" pitchFamily="34" charset="0"/>
            </a:rPr>
            <a:t>3-รายรับนอกที่ตั้ง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228600</xdr:colOff>
      <xdr:row>0</xdr:row>
      <xdr:rowOff>0</xdr:rowOff>
    </xdr:from>
    <xdr:to>
      <xdr:col>45</xdr:col>
      <xdr:colOff>765061</xdr:colOff>
      <xdr:row>1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1963400" y="0"/>
          <a:ext cx="1317511" cy="3143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900">
              <a:latin typeface="Arial Black" pitchFamily="34" charset="0"/>
            </a:rPr>
            <a:t>F0</a:t>
          </a:r>
          <a:r>
            <a:rPr lang="th-TH" sz="900">
              <a:latin typeface="Arial Black" pitchFamily="34" charset="0"/>
            </a:rPr>
            <a:t>4-รายรับหลักสูตร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o1\&#3611;&#3619;&#3632;&#3617;&#3634;&#3603;&#3585;&#3634;&#3619;&#3648;&#3591;&#3636;&#3609;&#3619;&#3634;&#3618;&#3652;&#3604;&#3657;\&#3591;&#3610;&#3611;&#3619;&#3632;&#3617;&#3634;&#3603;&#3611;&#3637;%202560\05%20&#3611;&#3619;&#3632;&#3617;&#3634;&#3603;&#3585;&#3634;&#3619;%202560\&#3611;&#3619;&#3632;&#3617;&#3634;&#3603;&#3585;&#3634;&#3619;&#3619;&#3634;&#3618;&#3619;&#3633;&#3610;%20-%20&#3588;&#3619;&#3633;&#3657;&#3591;&#3607;&#3637;&#3656;%201\00%20&#3652;&#3615;&#3621;&#3660;&#3619;&#3623;&#3617;&#3611;&#3619;&#3632;&#3617;&#3634;&#3603;&#3585;&#3634;&#3619;%202560-64%20&#3588;&#3619;&#3633;&#3657;&#3591;&#3607;&#3637;&#3656;%201\&#3626;&#3634;&#3626;&#3640;&#3586;%202560-2564_&#3649;&#3585;&#3657;&#3652;&#3586;%201%20&#3592;&#3634;&#3585;&#3588;&#3603;&#3632;&#3618;&#3639;&#3609;&#3618;&#3633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&#3629;&#3633;&#3605;&#3619;&#3634;&#3588;&#3656;&#3634;&#3608;&#3619;&#3619;&#3617;&#3648;&#3609;&#3637;&#3618;&#3617;%20&#3588;&#3656;&#3634;&#3627;&#3609;&#3656;&#3623;&#3618;&#3585;&#3636;&#3605;+&#3608;&#3609;.&#3627;&#3621;&#3633;&#3585;%205%20&#3619;&#3634;&#3618;&#3585;&#3634;&#3619;/&#3588;&#3656;&#3634;&#3608;&#3619;&#3619;&#3617;&#3648;&#3609;&#3637;&#3618;&#3617;%205%20&#3619;&#3634;&#3618;&#3585;&#3634;&#3619;&#3627;&#3621;&#3633;&#35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จัดสรรสาขา 57"/>
      <sheetName val="F01-สรุปรายรับ 60"/>
      <sheetName val="F02-รายรับ 60"/>
      <sheetName val="F03-รายรับนอกที่ตั้ง60"/>
      <sheetName val="F-60"/>
      <sheetName val="นิสิต"/>
      <sheetName val="นิสิตศูนย์นอก"/>
      <sheetName val="หักวิทย์"/>
      <sheetName val="นิสิตปัจจุบัน-ปีการศึกษา 58"/>
      <sheetName val="แผนรับนิสิต 59-63"/>
      <sheetName val="F01-สรุปรายรับ 61"/>
      <sheetName val="F-61"/>
      <sheetName val="F01-สรุปรายรับ 62"/>
      <sheetName val="F-62"/>
      <sheetName val="F01-สรุปรายรับ 63"/>
      <sheetName val="F-63"/>
      <sheetName val="F01-สรุปรายรับ 64"/>
      <sheetName val="F-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N24">
            <v>0</v>
          </cell>
        </row>
        <row r="33">
          <cell r="N33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ี 62"/>
      <sheetName val=" งบ 2559"/>
      <sheetName val="งบ 2555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7"/>
  <sheetViews>
    <sheetView showGridLines="0" topLeftCell="A43" zoomScale="90" zoomScaleNormal="90" zoomScaleSheetLayoutView="70" workbookViewId="0">
      <selection activeCell="L5" sqref="L5:P6"/>
    </sheetView>
  </sheetViews>
  <sheetFormatPr defaultColWidth="10.28515625" defaultRowHeight="21" x14ac:dyDescent="0.35"/>
  <cols>
    <col min="1" max="1" width="3.42578125" style="131" customWidth="1"/>
    <col min="2" max="2" width="5.140625" style="131" customWidth="1"/>
    <col min="3" max="3" width="5.42578125" style="131" customWidth="1"/>
    <col min="4" max="4" width="22.85546875" style="129" customWidth="1"/>
    <col min="5" max="5" width="6.42578125" style="131" customWidth="1"/>
    <col min="6" max="6" width="6.7109375" style="131" customWidth="1"/>
    <col min="7" max="7" width="11.5703125" style="131" customWidth="1"/>
    <col min="8" max="8" width="11.28515625" style="131" customWidth="1"/>
    <col min="9" max="9" width="12" style="131" customWidth="1"/>
    <col min="10" max="10" width="11.7109375" style="131" customWidth="1"/>
    <col min="11" max="11" width="11.7109375" style="131" bestFit="1" customWidth="1"/>
    <col min="12" max="16" width="11.7109375" style="131" customWidth="1"/>
    <col min="17" max="17" width="11.28515625" style="131" customWidth="1"/>
    <col min="18" max="20" width="10.7109375" style="131" customWidth="1"/>
    <col min="21" max="21" width="10.28515625" style="131" customWidth="1"/>
    <col min="22" max="22" width="12.140625" style="131" customWidth="1"/>
    <col min="23" max="23" width="13.7109375" style="131" bestFit="1" customWidth="1"/>
    <col min="24" max="24" width="13.42578125" style="132" customWidth="1"/>
    <col min="25" max="25" width="14" style="132" customWidth="1"/>
    <col min="26" max="26" width="14.140625" style="132" customWidth="1"/>
    <col min="27" max="27" width="3" style="131" customWidth="1"/>
    <col min="28" max="28" width="10.28515625" style="129"/>
    <col min="29" max="16384" width="10.28515625" style="131"/>
  </cols>
  <sheetData>
    <row r="1" spans="1:28" s="87" customFormat="1" ht="15.75" customHeight="1" x14ac:dyDescent="0.3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6"/>
      <c r="Y1" s="86"/>
      <c r="Z1" s="86"/>
      <c r="AA1" s="85"/>
      <c r="AB1" s="85"/>
    </row>
    <row r="2" spans="1:28" s="87" customFormat="1" x14ac:dyDescent="0.35">
      <c r="A2" s="85"/>
      <c r="B2" s="695" t="s">
        <v>402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85"/>
      <c r="AB2" s="85"/>
    </row>
    <row r="3" spans="1:28" s="87" customFormat="1" x14ac:dyDescent="0.35">
      <c r="A3" s="85"/>
      <c r="B3" s="695" t="s">
        <v>152</v>
      </c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695"/>
      <c r="Y3" s="695"/>
      <c r="Z3" s="695"/>
      <c r="AA3" s="85"/>
      <c r="AB3" s="85"/>
    </row>
    <row r="4" spans="1:28" s="87" customFormat="1" x14ac:dyDescent="0.35">
      <c r="A4" s="85"/>
      <c r="B4" s="509"/>
      <c r="C4" s="509"/>
      <c r="D4" s="509"/>
      <c r="E4" s="509"/>
      <c r="F4" s="509"/>
      <c r="G4" s="509"/>
      <c r="H4" s="509"/>
      <c r="I4" s="509"/>
      <c r="J4" s="511"/>
      <c r="K4" s="509"/>
      <c r="L4" s="597"/>
      <c r="M4" s="597"/>
      <c r="N4" s="597"/>
      <c r="O4" s="597"/>
      <c r="P4" s="606"/>
      <c r="Q4" s="509"/>
      <c r="R4" s="509"/>
      <c r="S4" s="509"/>
      <c r="T4" s="509"/>
      <c r="U4" s="509"/>
      <c r="V4" s="509"/>
      <c r="W4" s="509"/>
      <c r="X4" s="89"/>
      <c r="Y4" s="90">
        <v>0.15</v>
      </c>
      <c r="Z4" s="91">
        <v>0.2</v>
      </c>
      <c r="AA4" s="85"/>
      <c r="AB4" s="85"/>
    </row>
    <row r="5" spans="1:28" s="92" customFormat="1" x14ac:dyDescent="0.35">
      <c r="B5" s="93" t="s">
        <v>109</v>
      </c>
      <c r="C5" s="696" t="s">
        <v>61</v>
      </c>
      <c r="D5" s="697"/>
      <c r="E5" s="698" t="s">
        <v>10</v>
      </c>
      <c r="F5" s="699"/>
      <c r="G5" s="700"/>
      <c r="H5" s="701" t="s">
        <v>357</v>
      </c>
      <c r="I5" s="702"/>
      <c r="J5" s="702"/>
      <c r="K5" s="703"/>
      <c r="L5" s="712" t="s">
        <v>355</v>
      </c>
      <c r="M5" s="713"/>
      <c r="N5" s="713"/>
      <c r="O5" s="713"/>
      <c r="P5" s="714"/>
      <c r="Q5" s="701" t="s">
        <v>356</v>
      </c>
      <c r="R5" s="702"/>
      <c r="S5" s="702"/>
      <c r="T5" s="702"/>
      <c r="U5" s="702"/>
      <c r="V5" s="702"/>
      <c r="W5" s="703"/>
      <c r="X5" s="94" t="s">
        <v>64</v>
      </c>
      <c r="Y5" s="698" t="s">
        <v>65</v>
      </c>
      <c r="Z5" s="700"/>
    </row>
    <row r="6" spans="1:28" s="92" customFormat="1" ht="21" customHeight="1" x14ac:dyDescent="0.35">
      <c r="B6" s="95"/>
      <c r="C6" s="96"/>
      <c r="D6" s="97"/>
      <c r="E6" s="94" t="s">
        <v>66</v>
      </c>
      <c r="F6" s="94" t="s">
        <v>21</v>
      </c>
      <c r="G6" s="94" t="s">
        <v>0</v>
      </c>
      <c r="H6" s="94" t="s">
        <v>2</v>
      </c>
      <c r="I6" s="94" t="s">
        <v>3</v>
      </c>
      <c r="J6" s="94" t="s">
        <v>67</v>
      </c>
      <c r="K6" s="94" t="s">
        <v>237</v>
      </c>
      <c r="L6" s="679" t="s">
        <v>401</v>
      </c>
      <c r="M6" s="715" t="s">
        <v>5</v>
      </c>
      <c r="N6" s="716"/>
      <c r="O6" s="717"/>
      <c r="P6" s="98" t="s">
        <v>0</v>
      </c>
      <c r="Q6" s="704" t="s">
        <v>68</v>
      </c>
      <c r="R6" s="705"/>
      <c r="S6" s="705"/>
      <c r="T6" s="705"/>
      <c r="U6" s="706"/>
      <c r="V6" s="94" t="s">
        <v>69</v>
      </c>
      <c r="W6" s="98" t="s">
        <v>0</v>
      </c>
      <c r="X6" s="99" t="s">
        <v>70</v>
      </c>
      <c r="Y6" s="98" t="s">
        <v>71</v>
      </c>
      <c r="Z6" s="99" t="s">
        <v>71</v>
      </c>
    </row>
    <row r="7" spans="1:28" s="92" customFormat="1" x14ac:dyDescent="0.35">
      <c r="B7" s="95"/>
      <c r="C7" s="96"/>
      <c r="D7" s="100"/>
      <c r="E7" s="99"/>
      <c r="F7" s="99"/>
      <c r="G7" s="99"/>
      <c r="H7" s="99"/>
      <c r="I7" s="99"/>
      <c r="J7" s="99"/>
      <c r="K7" s="607" t="s">
        <v>268</v>
      </c>
      <c r="L7" s="598" t="s">
        <v>336</v>
      </c>
      <c r="M7" s="598" t="s">
        <v>339</v>
      </c>
      <c r="N7" s="598" t="s">
        <v>69</v>
      </c>
      <c r="O7" s="598" t="s">
        <v>73</v>
      </c>
      <c r="P7" s="598" t="s">
        <v>354</v>
      </c>
      <c r="Q7" s="94" t="s">
        <v>73</v>
      </c>
      <c r="R7" s="94" t="s">
        <v>74</v>
      </c>
      <c r="S7" s="94" t="s">
        <v>74</v>
      </c>
      <c r="T7" s="94" t="s">
        <v>74</v>
      </c>
      <c r="U7" s="94" t="s">
        <v>74</v>
      </c>
      <c r="V7" s="101" t="s">
        <v>75</v>
      </c>
      <c r="W7" s="101" t="s">
        <v>358</v>
      </c>
      <c r="X7" s="99" t="s">
        <v>76</v>
      </c>
      <c r="Y7" s="99" t="s">
        <v>77</v>
      </c>
      <c r="Z7" s="99" t="s">
        <v>61</v>
      </c>
    </row>
    <row r="8" spans="1:28" s="92" customFormat="1" x14ac:dyDescent="0.35">
      <c r="B8" s="95"/>
      <c r="C8" s="96"/>
      <c r="D8" s="100"/>
      <c r="E8" s="99"/>
      <c r="F8" s="99"/>
      <c r="G8" s="99"/>
      <c r="H8" s="99"/>
      <c r="I8" s="99"/>
      <c r="J8" s="99"/>
      <c r="K8" s="531"/>
      <c r="L8" s="598" t="s">
        <v>321</v>
      </c>
      <c r="M8" s="598" t="s">
        <v>337</v>
      </c>
      <c r="N8" s="598" t="s">
        <v>338</v>
      </c>
      <c r="O8" s="598" t="s">
        <v>340</v>
      </c>
      <c r="P8" s="598" t="s">
        <v>192</v>
      </c>
      <c r="Q8" s="99" t="s">
        <v>10</v>
      </c>
      <c r="R8" s="99" t="s">
        <v>80</v>
      </c>
      <c r="S8" s="99" t="s">
        <v>81</v>
      </c>
      <c r="T8" s="99" t="s">
        <v>82</v>
      </c>
      <c r="U8" s="99" t="s">
        <v>83</v>
      </c>
      <c r="V8" s="101"/>
      <c r="W8" s="102" t="s">
        <v>342</v>
      </c>
      <c r="X8" s="99"/>
      <c r="Y8" s="99" t="s">
        <v>360</v>
      </c>
      <c r="Z8" s="602" t="s">
        <v>341</v>
      </c>
    </row>
    <row r="9" spans="1:28" s="92" customFormat="1" x14ac:dyDescent="0.35">
      <c r="B9" s="103" t="s">
        <v>87</v>
      </c>
      <c r="C9" s="707" t="s">
        <v>88</v>
      </c>
      <c r="D9" s="708"/>
      <c r="E9" s="103" t="s">
        <v>89</v>
      </c>
      <c r="F9" s="103" t="s">
        <v>90</v>
      </c>
      <c r="G9" s="103" t="s">
        <v>91</v>
      </c>
      <c r="H9" s="103" t="s">
        <v>92</v>
      </c>
      <c r="I9" s="103" t="s">
        <v>93</v>
      </c>
      <c r="J9" s="103" t="s">
        <v>94</v>
      </c>
      <c r="K9" s="531" t="s">
        <v>359</v>
      </c>
      <c r="L9" s="599" t="s">
        <v>96</v>
      </c>
      <c r="M9" s="599" t="s">
        <v>97</v>
      </c>
      <c r="N9" s="599" t="s">
        <v>98</v>
      </c>
      <c r="O9" s="599" t="s">
        <v>99</v>
      </c>
      <c r="P9" s="104" t="s">
        <v>100</v>
      </c>
      <c r="Q9" s="104" t="s">
        <v>101</v>
      </c>
      <c r="R9" s="104" t="s">
        <v>245</v>
      </c>
      <c r="S9" s="104" t="s">
        <v>246</v>
      </c>
      <c r="T9" s="104" t="s">
        <v>247</v>
      </c>
      <c r="U9" s="104" t="s">
        <v>248</v>
      </c>
      <c r="V9" s="104" t="s">
        <v>106</v>
      </c>
      <c r="W9" s="104" t="s">
        <v>353</v>
      </c>
      <c r="X9" s="103" t="s">
        <v>361</v>
      </c>
      <c r="Y9" s="103" t="s">
        <v>362</v>
      </c>
      <c r="Z9" s="103" t="s">
        <v>363</v>
      </c>
    </row>
    <row r="10" spans="1:28" s="633" customFormat="1" ht="24.75" customHeight="1" x14ac:dyDescent="0.2">
      <c r="A10" s="629"/>
      <c r="B10" s="709" t="s">
        <v>1</v>
      </c>
      <c r="C10" s="710"/>
      <c r="D10" s="711"/>
      <c r="E10" s="630">
        <f>SUM(E11:E12)</f>
        <v>0</v>
      </c>
      <c r="F10" s="630">
        <f t="shared" ref="F10:Z10" si="0">SUM(F11:F12)</f>
        <v>0</v>
      </c>
      <c r="G10" s="630">
        <f t="shared" si="0"/>
        <v>0</v>
      </c>
      <c r="H10" s="630">
        <f t="shared" si="0"/>
        <v>0</v>
      </c>
      <c r="I10" s="630">
        <f>SUM(I11:I12)</f>
        <v>0</v>
      </c>
      <c r="J10" s="630">
        <f t="shared" ref="J10:P10" si="1">SUM(J11:J12)</f>
        <v>0</v>
      </c>
      <c r="K10" s="631">
        <f t="shared" si="1"/>
        <v>0</v>
      </c>
      <c r="L10" s="630">
        <f t="shared" si="1"/>
        <v>0</v>
      </c>
      <c r="M10" s="630">
        <f t="shared" si="1"/>
        <v>0</v>
      </c>
      <c r="N10" s="630">
        <f t="shared" si="1"/>
        <v>0</v>
      </c>
      <c r="O10" s="630">
        <f t="shared" si="1"/>
        <v>0</v>
      </c>
      <c r="P10" s="630">
        <f t="shared" si="1"/>
        <v>0</v>
      </c>
      <c r="Q10" s="630">
        <f t="shared" si="0"/>
        <v>0</v>
      </c>
      <c r="R10" s="630">
        <f t="shared" si="0"/>
        <v>0</v>
      </c>
      <c r="S10" s="630">
        <f t="shared" si="0"/>
        <v>0</v>
      </c>
      <c r="T10" s="630">
        <f t="shared" si="0"/>
        <v>0</v>
      </c>
      <c r="U10" s="630">
        <f t="shared" si="0"/>
        <v>0</v>
      </c>
      <c r="V10" s="630">
        <f t="shared" si="0"/>
        <v>0</v>
      </c>
      <c r="W10" s="630">
        <f t="shared" si="0"/>
        <v>0</v>
      </c>
      <c r="X10" s="630">
        <f t="shared" si="0"/>
        <v>0</v>
      </c>
      <c r="Y10" s="630">
        <f t="shared" si="0"/>
        <v>0</v>
      </c>
      <c r="Z10" s="630">
        <f t="shared" si="0"/>
        <v>0</v>
      </c>
      <c r="AA10" s="632"/>
      <c r="AB10" s="629"/>
    </row>
    <row r="11" spans="1:28" s="220" customFormat="1" ht="24.75" customHeight="1" x14ac:dyDescent="0.35">
      <c r="A11" s="429"/>
      <c r="B11" s="692" t="s">
        <v>4</v>
      </c>
      <c r="C11" s="693"/>
      <c r="D11" s="694"/>
      <c r="E11" s="430">
        <f t="shared" ref="E11" si="2">+E14+E25+E36</f>
        <v>0</v>
      </c>
      <c r="F11" s="430">
        <f t="shared" ref="F11:O11" si="3">+F14+F25+F36</f>
        <v>0</v>
      </c>
      <c r="G11" s="430">
        <f t="shared" si="3"/>
        <v>0</v>
      </c>
      <c r="H11" s="430">
        <f t="shared" si="3"/>
        <v>0</v>
      </c>
      <c r="I11" s="430">
        <f t="shared" si="3"/>
        <v>0</v>
      </c>
      <c r="J11" s="430">
        <f t="shared" si="3"/>
        <v>0</v>
      </c>
      <c r="K11" s="430">
        <f t="shared" si="3"/>
        <v>0</v>
      </c>
      <c r="L11" s="430">
        <f t="shared" si="3"/>
        <v>0</v>
      </c>
      <c r="M11" s="430">
        <f t="shared" si="3"/>
        <v>0</v>
      </c>
      <c r="N11" s="430">
        <f t="shared" si="3"/>
        <v>0</v>
      </c>
      <c r="O11" s="430">
        <f t="shared" si="3"/>
        <v>0</v>
      </c>
      <c r="P11" s="430">
        <f t="shared" ref="P11:Z11" si="4">+P14+P25+P36</f>
        <v>0</v>
      </c>
      <c r="Q11" s="430">
        <f t="shared" si="4"/>
        <v>0</v>
      </c>
      <c r="R11" s="430">
        <f t="shared" si="4"/>
        <v>0</v>
      </c>
      <c r="S11" s="430">
        <f t="shared" si="4"/>
        <v>0</v>
      </c>
      <c r="T11" s="430">
        <f t="shared" si="4"/>
        <v>0</v>
      </c>
      <c r="U11" s="430">
        <f t="shared" si="4"/>
        <v>0</v>
      </c>
      <c r="V11" s="430">
        <f t="shared" si="4"/>
        <v>0</v>
      </c>
      <c r="W11" s="430">
        <f t="shared" si="4"/>
        <v>0</v>
      </c>
      <c r="X11" s="430">
        <f t="shared" si="4"/>
        <v>0</v>
      </c>
      <c r="Y11" s="430">
        <f t="shared" si="4"/>
        <v>0</v>
      </c>
      <c r="Z11" s="430">
        <f t="shared" si="4"/>
        <v>0</v>
      </c>
      <c r="AA11" s="431"/>
      <c r="AB11" s="429"/>
    </row>
    <row r="12" spans="1:28" s="220" customFormat="1" ht="24.75" customHeight="1" x14ac:dyDescent="0.35">
      <c r="A12" s="429"/>
      <c r="B12" s="692" t="s">
        <v>5</v>
      </c>
      <c r="C12" s="693"/>
      <c r="D12" s="694"/>
      <c r="E12" s="430">
        <f t="shared" ref="E12" si="5">+E17+E28+E39</f>
        <v>0</v>
      </c>
      <c r="F12" s="430">
        <f t="shared" ref="F12:O12" si="6">+F17+F28+F39</f>
        <v>0</v>
      </c>
      <c r="G12" s="430">
        <f t="shared" si="6"/>
        <v>0</v>
      </c>
      <c r="H12" s="430">
        <f t="shared" si="6"/>
        <v>0</v>
      </c>
      <c r="I12" s="430">
        <f t="shared" si="6"/>
        <v>0</v>
      </c>
      <c r="J12" s="430">
        <f t="shared" si="6"/>
        <v>0</v>
      </c>
      <c r="K12" s="430">
        <f t="shared" si="6"/>
        <v>0</v>
      </c>
      <c r="L12" s="430">
        <f t="shared" si="6"/>
        <v>0</v>
      </c>
      <c r="M12" s="430">
        <f t="shared" si="6"/>
        <v>0</v>
      </c>
      <c r="N12" s="430">
        <f t="shared" si="6"/>
        <v>0</v>
      </c>
      <c r="O12" s="430">
        <f t="shared" si="6"/>
        <v>0</v>
      </c>
      <c r="P12" s="430">
        <f t="shared" ref="P12:Z12" si="7">+P17+P28+P39</f>
        <v>0</v>
      </c>
      <c r="Q12" s="430">
        <f t="shared" si="7"/>
        <v>0</v>
      </c>
      <c r="R12" s="430">
        <f t="shared" si="7"/>
        <v>0</v>
      </c>
      <c r="S12" s="430">
        <f t="shared" si="7"/>
        <v>0</v>
      </c>
      <c r="T12" s="430">
        <f t="shared" si="7"/>
        <v>0</v>
      </c>
      <c r="U12" s="430">
        <f t="shared" si="7"/>
        <v>0</v>
      </c>
      <c r="V12" s="430">
        <f t="shared" si="7"/>
        <v>0</v>
      </c>
      <c r="W12" s="430">
        <f t="shared" si="7"/>
        <v>0</v>
      </c>
      <c r="X12" s="430">
        <f t="shared" si="7"/>
        <v>0</v>
      </c>
      <c r="Y12" s="430">
        <f t="shared" si="7"/>
        <v>0</v>
      </c>
      <c r="Z12" s="430">
        <f t="shared" si="7"/>
        <v>0</v>
      </c>
      <c r="AA12" s="431"/>
      <c r="AB12" s="429"/>
    </row>
    <row r="13" spans="1:28" s="637" customFormat="1" ht="24" customHeight="1" x14ac:dyDescent="0.2">
      <c r="A13" s="608"/>
      <c r="B13" s="634" t="str">
        <f>+'F02-63 รายรับแยกระบบ'!B11</f>
        <v>ภาคเรียนที่ 2/2562</v>
      </c>
      <c r="C13" s="634"/>
      <c r="D13" s="635"/>
      <c r="E13" s="619">
        <f t="shared" ref="E13:Z13" si="8">+E14+E17</f>
        <v>0</v>
      </c>
      <c r="F13" s="619">
        <f t="shared" si="8"/>
        <v>0</v>
      </c>
      <c r="G13" s="619">
        <f t="shared" si="8"/>
        <v>0</v>
      </c>
      <c r="H13" s="619">
        <f t="shared" si="8"/>
        <v>0</v>
      </c>
      <c r="I13" s="619">
        <f t="shared" si="8"/>
        <v>0</v>
      </c>
      <c r="J13" s="619">
        <f t="shared" ref="J13" si="9">+J14+J17</f>
        <v>0</v>
      </c>
      <c r="K13" s="619">
        <f t="shared" si="8"/>
        <v>0</v>
      </c>
      <c r="L13" s="619">
        <f t="shared" ref="L13:P13" si="10">+L14+L17</f>
        <v>0</v>
      </c>
      <c r="M13" s="619">
        <f t="shared" si="10"/>
        <v>0</v>
      </c>
      <c r="N13" s="619">
        <f t="shared" si="10"/>
        <v>0</v>
      </c>
      <c r="O13" s="619">
        <f t="shared" si="10"/>
        <v>0</v>
      </c>
      <c r="P13" s="619">
        <f t="shared" si="10"/>
        <v>0</v>
      </c>
      <c r="Q13" s="619">
        <f t="shared" si="8"/>
        <v>0</v>
      </c>
      <c r="R13" s="619">
        <f t="shared" si="8"/>
        <v>0</v>
      </c>
      <c r="S13" s="619">
        <f t="shared" si="8"/>
        <v>0</v>
      </c>
      <c r="T13" s="619">
        <f t="shared" si="8"/>
        <v>0</v>
      </c>
      <c r="U13" s="619">
        <f t="shared" si="8"/>
        <v>0</v>
      </c>
      <c r="V13" s="619">
        <f t="shared" si="8"/>
        <v>0</v>
      </c>
      <c r="W13" s="619">
        <f t="shared" si="8"/>
        <v>0</v>
      </c>
      <c r="X13" s="636">
        <f t="shared" si="8"/>
        <v>0</v>
      </c>
      <c r="Y13" s="636">
        <f t="shared" si="8"/>
        <v>0</v>
      </c>
      <c r="Z13" s="636">
        <f t="shared" si="8"/>
        <v>0</v>
      </c>
      <c r="AA13" s="608"/>
      <c r="AB13" s="608"/>
    </row>
    <row r="14" spans="1:28" s="161" customFormat="1" x14ac:dyDescent="0.35">
      <c r="A14" s="436"/>
      <c r="B14" s="437" t="s">
        <v>4</v>
      </c>
      <c r="C14" s="438"/>
      <c r="D14" s="439"/>
      <c r="E14" s="427">
        <f t="shared" ref="E14:Z14" si="11">SUM(E15:E16)</f>
        <v>0</v>
      </c>
      <c r="F14" s="427">
        <f t="shared" si="11"/>
        <v>0</v>
      </c>
      <c r="G14" s="427">
        <f t="shared" si="11"/>
        <v>0</v>
      </c>
      <c r="H14" s="427">
        <f t="shared" si="11"/>
        <v>0</v>
      </c>
      <c r="I14" s="427">
        <f t="shared" si="11"/>
        <v>0</v>
      </c>
      <c r="J14" s="427">
        <f t="shared" ref="J14" si="12">SUM(J15:J16)</f>
        <v>0</v>
      </c>
      <c r="K14" s="427">
        <f t="shared" si="11"/>
        <v>0</v>
      </c>
      <c r="L14" s="427">
        <f t="shared" ref="L14:P14" si="13">SUM(L15:L16)</f>
        <v>0</v>
      </c>
      <c r="M14" s="427">
        <f t="shared" si="13"/>
        <v>0</v>
      </c>
      <c r="N14" s="427">
        <f t="shared" si="13"/>
        <v>0</v>
      </c>
      <c r="O14" s="427">
        <f t="shared" si="13"/>
        <v>0</v>
      </c>
      <c r="P14" s="427">
        <f t="shared" si="13"/>
        <v>0</v>
      </c>
      <c r="Q14" s="427">
        <f t="shared" si="11"/>
        <v>0</v>
      </c>
      <c r="R14" s="427">
        <f t="shared" si="11"/>
        <v>0</v>
      </c>
      <c r="S14" s="427">
        <f t="shared" si="11"/>
        <v>0</v>
      </c>
      <c r="T14" s="427">
        <f t="shared" si="11"/>
        <v>0</v>
      </c>
      <c r="U14" s="427">
        <f t="shared" si="11"/>
        <v>0</v>
      </c>
      <c r="V14" s="427">
        <f t="shared" si="11"/>
        <v>0</v>
      </c>
      <c r="W14" s="427">
        <f t="shared" si="11"/>
        <v>0</v>
      </c>
      <c r="X14" s="427">
        <f t="shared" si="11"/>
        <v>0</v>
      </c>
      <c r="Y14" s="427">
        <f t="shared" si="11"/>
        <v>0</v>
      </c>
      <c r="Z14" s="427">
        <f t="shared" si="11"/>
        <v>0</v>
      </c>
      <c r="AA14" s="436"/>
      <c r="AB14" s="436"/>
    </row>
    <row r="15" spans="1:28" s="106" customFormat="1" x14ac:dyDescent="0.35">
      <c r="A15" s="105"/>
      <c r="B15" s="110">
        <v>1</v>
      </c>
      <c r="C15" s="111" t="s">
        <v>108</v>
      </c>
      <c r="D15" s="112"/>
      <c r="E15" s="113">
        <f>+'F02-63 รายรับแยกระบบ'!E14+'F02-63 รายรับแยกระบบ'!E17</f>
        <v>0</v>
      </c>
      <c r="F15" s="113">
        <f>+'F02-63 รายรับแยกระบบ'!F14+'F02-63 รายรับแยกระบบ'!F17</f>
        <v>0</v>
      </c>
      <c r="G15" s="113">
        <f>+'F02-63 รายรับแยกระบบ'!G14+'F02-63 รายรับแยกระบบ'!G17</f>
        <v>0</v>
      </c>
      <c r="H15" s="113">
        <f>+'F02-63 รายรับแยกระบบ'!H14+'F02-63 รายรับแยกระบบ'!H17</f>
        <v>0</v>
      </c>
      <c r="I15" s="113">
        <f>+'F02-63 รายรับแยกระบบ'!I14+'F02-63 รายรับแยกระบบ'!I17</f>
        <v>0</v>
      </c>
      <c r="J15" s="113">
        <f>+'F02-63 รายรับแยกระบบ'!J14+'F02-63 รายรับแยกระบบ'!J17</f>
        <v>0</v>
      </c>
      <c r="K15" s="113">
        <f>+'F02-63 รายรับแยกระบบ'!K14+'F02-63 รายรับแยกระบบ'!K17</f>
        <v>0</v>
      </c>
      <c r="L15" s="113">
        <f>+'F02-63 รายรับแยกระบบ'!L14+'F02-63 รายรับแยกระบบ'!L17</f>
        <v>0</v>
      </c>
      <c r="M15" s="113">
        <f>+'F02-63 รายรับแยกระบบ'!M14+'F02-63 รายรับแยกระบบ'!M17</f>
        <v>0</v>
      </c>
      <c r="N15" s="113">
        <f>+'F02-63 รายรับแยกระบบ'!N14+'F02-63 รายรับแยกระบบ'!N17</f>
        <v>0</v>
      </c>
      <c r="O15" s="113">
        <f>+'F02-63 รายรับแยกระบบ'!O14+'F02-63 รายรับแยกระบบ'!O17</f>
        <v>0</v>
      </c>
      <c r="P15" s="113">
        <f>+'F02-63 รายรับแยกระบบ'!P14+'F02-63 รายรับแยกระบบ'!P17</f>
        <v>0</v>
      </c>
      <c r="Q15" s="113">
        <f>+'F02-63 รายรับแยกระบบ'!Q14+'F02-63 รายรับแยกระบบ'!Q17</f>
        <v>0</v>
      </c>
      <c r="R15" s="113">
        <f>+'F02-63 รายรับแยกระบบ'!R14+'F02-63 รายรับแยกระบบ'!R17</f>
        <v>0</v>
      </c>
      <c r="S15" s="113">
        <f>+'F02-63 รายรับแยกระบบ'!S14+'F02-63 รายรับแยกระบบ'!S17</f>
        <v>0</v>
      </c>
      <c r="T15" s="113">
        <f>+'F02-63 รายรับแยกระบบ'!T14+'F02-63 รายรับแยกระบบ'!T17</f>
        <v>0</v>
      </c>
      <c r="U15" s="113">
        <f>+'F02-63 รายรับแยกระบบ'!U14+'F02-63 รายรับแยกระบบ'!U17</f>
        <v>0</v>
      </c>
      <c r="V15" s="113">
        <f>+'F02-63 รายรับแยกระบบ'!V14+'F02-63 รายรับแยกระบบ'!V17</f>
        <v>0</v>
      </c>
      <c r="W15" s="113">
        <f>+'F02-63 รายรับแยกระบบ'!W14+'F02-63 รายรับแยกระบบ'!W17</f>
        <v>0</v>
      </c>
      <c r="X15" s="113">
        <f>+'F02-63 รายรับแยกระบบ'!X14+'F02-63 รายรับแยกระบบ'!X17</f>
        <v>0</v>
      </c>
      <c r="Y15" s="113">
        <f>+'F02-63 รายรับแยกระบบ'!Y14+'F02-63 รายรับแยกระบบ'!Y17</f>
        <v>0</v>
      </c>
      <c r="Z15" s="113">
        <f>+'F02-63 รายรับแยกระบบ'!Z14+'F02-63 รายรับแยกระบบ'!Z17</f>
        <v>0</v>
      </c>
      <c r="AA15" s="105"/>
      <c r="AB15" s="105"/>
    </row>
    <row r="16" spans="1:28" s="106" customFormat="1" x14ac:dyDescent="0.35">
      <c r="A16" s="105"/>
      <c r="B16" s="117">
        <v>2</v>
      </c>
      <c r="C16" s="118" t="s">
        <v>108</v>
      </c>
      <c r="D16" s="119"/>
      <c r="E16" s="120">
        <f>+'F02-63 รายรับแยกระบบ'!E15+'F02-63 รายรับแยกระบบ'!E18</f>
        <v>0</v>
      </c>
      <c r="F16" s="120">
        <f>+'F02-63 รายรับแยกระบบ'!F15+'F02-63 รายรับแยกระบบ'!F18</f>
        <v>0</v>
      </c>
      <c r="G16" s="120">
        <f>+'F02-63 รายรับแยกระบบ'!G15+'F02-63 รายรับแยกระบบ'!G18</f>
        <v>0</v>
      </c>
      <c r="H16" s="120">
        <f>+'F02-63 รายรับแยกระบบ'!H15+'F02-63 รายรับแยกระบบ'!H18</f>
        <v>0</v>
      </c>
      <c r="I16" s="120">
        <f>+'F02-63 รายรับแยกระบบ'!I15+'F02-63 รายรับแยกระบบ'!I18</f>
        <v>0</v>
      </c>
      <c r="J16" s="120">
        <f>+'F02-63 รายรับแยกระบบ'!J15+'F02-63 รายรับแยกระบบ'!J18</f>
        <v>0</v>
      </c>
      <c r="K16" s="120">
        <f>+'F02-63 รายรับแยกระบบ'!K15+'F02-63 รายรับแยกระบบ'!K18</f>
        <v>0</v>
      </c>
      <c r="L16" s="120">
        <f>+'F02-63 รายรับแยกระบบ'!L15+'F02-63 รายรับแยกระบบ'!L18</f>
        <v>0</v>
      </c>
      <c r="M16" s="120">
        <f>+'F02-63 รายรับแยกระบบ'!M15+'F02-63 รายรับแยกระบบ'!M18</f>
        <v>0</v>
      </c>
      <c r="N16" s="120">
        <f>+'F02-63 รายรับแยกระบบ'!N15+'F02-63 รายรับแยกระบบ'!N18</f>
        <v>0</v>
      </c>
      <c r="O16" s="120">
        <f>+'F02-63 รายรับแยกระบบ'!O15+'F02-63 รายรับแยกระบบ'!O18</f>
        <v>0</v>
      </c>
      <c r="P16" s="120">
        <f>+'F02-63 รายรับแยกระบบ'!P15+'F02-63 รายรับแยกระบบ'!P18</f>
        <v>0</v>
      </c>
      <c r="Q16" s="120">
        <f>+'F02-63 รายรับแยกระบบ'!Q15+'F02-63 รายรับแยกระบบ'!Q18</f>
        <v>0</v>
      </c>
      <c r="R16" s="120">
        <f>+'F02-63 รายรับแยกระบบ'!R15+'F02-63 รายรับแยกระบบ'!R18</f>
        <v>0</v>
      </c>
      <c r="S16" s="120">
        <f>+'F02-63 รายรับแยกระบบ'!S15+'F02-63 รายรับแยกระบบ'!S18</f>
        <v>0</v>
      </c>
      <c r="T16" s="120">
        <f>+'F02-63 รายรับแยกระบบ'!T15+'F02-63 รายรับแยกระบบ'!T18</f>
        <v>0</v>
      </c>
      <c r="U16" s="120">
        <f>+'F02-63 รายรับแยกระบบ'!U15+'F02-63 รายรับแยกระบบ'!U18</f>
        <v>0</v>
      </c>
      <c r="V16" s="120">
        <f>+'F02-63 รายรับแยกระบบ'!V15+'F02-63 รายรับแยกระบบ'!V18</f>
        <v>0</v>
      </c>
      <c r="W16" s="120">
        <f>+'F02-63 รายรับแยกระบบ'!W15+'F02-63 รายรับแยกระบบ'!W18</f>
        <v>0</v>
      </c>
      <c r="X16" s="120">
        <f>+'F02-63 รายรับแยกระบบ'!X15+'F02-63 รายรับแยกระบบ'!X18</f>
        <v>0</v>
      </c>
      <c r="Y16" s="120">
        <f>+'F02-63 รายรับแยกระบบ'!Y15+'F02-63 รายรับแยกระบบ'!Y18</f>
        <v>0</v>
      </c>
      <c r="Z16" s="120">
        <f>+'F02-63 รายรับแยกระบบ'!Z15+'F02-63 รายรับแยกระบบ'!Z18</f>
        <v>0</v>
      </c>
      <c r="AA16" s="105"/>
      <c r="AB16" s="105"/>
    </row>
    <row r="17" spans="1:28" s="161" customFormat="1" x14ac:dyDescent="0.35">
      <c r="A17" s="436"/>
      <c r="B17" s="437" t="s">
        <v>5</v>
      </c>
      <c r="C17" s="438"/>
      <c r="D17" s="439"/>
      <c r="E17" s="427">
        <f t="shared" ref="E17:Z17" si="14">+E18+E21</f>
        <v>0</v>
      </c>
      <c r="F17" s="427">
        <f t="shared" si="14"/>
        <v>0</v>
      </c>
      <c r="G17" s="427">
        <f t="shared" si="14"/>
        <v>0</v>
      </c>
      <c r="H17" s="427">
        <f t="shared" si="14"/>
        <v>0</v>
      </c>
      <c r="I17" s="427">
        <f t="shared" si="14"/>
        <v>0</v>
      </c>
      <c r="J17" s="427"/>
      <c r="K17" s="427">
        <f t="shared" si="14"/>
        <v>0</v>
      </c>
      <c r="L17" s="427"/>
      <c r="M17" s="427"/>
      <c r="N17" s="427"/>
      <c r="O17" s="427"/>
      <c r="P17" s="427"/>
      <c r="Q17" s="427">
        <f t="shared" si="14"/>
        <v>0</v>
      </c>
      <c r="R17" s="427">
        <f t="shared" si="14"/>
        <v>0</v>
      </c>
      <c r="S17" s="427">
        <f t="shared" si="14"/>
        <v>0</v>
      </c>
      <c r="T17" s="427">
        <f t="shared" si="14"/>
        <v>0</v>
      </c>
      <c r="U17" s="427">
        <f t="shared" si="14"/>
        <v>0</v>
      </c>
      <c r="V17" s="427">
        <f t="shared" si="14"/>
        <v>0</v>
      </c>
      <c r="W17" s="427">
        <f t="shared" si="14"/>
        <v>0</v>
      </c>
      <c r="X17" s="427">
        <f t="shared" si="14"/>
        <v>0</v>
      </c>
      <c r="Y17" s="427">
        <f t="shared" si="14"/>
        <v>0</v>
      </c>
      <c r="Z17" s="427">
        <f t="shared" si="14"/>
        <v>0</v>
      </c>
      <c r="AA17" s="436"/>
      <c r="AB17" s="436"/>
    </row>
    <row r="18" spans="1:28" s="106" customFormat="1" x14ac:dyDescent="0.35">
      <c r="A18" s="105"/>
      <c r="B18" s="424">
        <v>1</v>
      </c>
      <c r="C18" s="425" t="s">
        <v>34</v>
      </c>
      <c r="D18" s="426"/>
      <c r="E18" s="166">
        <f t="shared" ref="E18:Z18" si="15">SUM(E19:E20)</f>
        <v>0</v>
      </c>
      <c r="F18" s="166">
        <f t="shared" si="15"/>
        <v>0</v>
      </c>
      <c r="G18" s="166">
        <f t="shared" si="15"/>
        <v>0</v>
      </c>
      <c r="H18" s="166">
        <f t="shared" si="15"/>
        <v>0</v>
      </c>
      <c r="I18" s="166">
        <f t="shared" si="15"/>
        <v>0</v>
      </c>
      <c r="J18" s="166"/>
      <c r="K18" s="166">
        <f t="shared" si="15"/>
        <v>0</v>
      </c>
      <c r="L18" s="166"/>
      <c r="M18" s="166"/>
      <c r="N18" s="166"/>
      <c r="O18" s="166"/>
      <c r="P18" s="166"/>
      <c r="Q18" s="166">
        <f t="shared" si="15"/>
        <v>0</v>
      </c>
      <c r="R18" s="166">
        <f t="shared" si="15"/>
        <v>0</v>
      </c>
      <c r="S18" s="166">
        <f t="shared" si="15"/>
        <v>0</v>
      </c>
      <c r="T18" s="166">
        <f t="shared" si="15"/>
        <v>0</v>
      </c>
      <c r="U18" s="166">
        <f t="shared" si="15"/>
        <v>0</v>
      </c>
      <c r="V18" s="166">
        <f t="shared" si="15"/>
        <v>0</v>
      </c>
      <c r="W18" s="166">
        <f t="shared" si="15"/>
        <v>0</v>
      </c>
      <c r="X18" s="166">
        <f t="shared" si="15"/>
        <v>0</v>
      </c>
      <c r="Y18" s="166">
        <f t="shared" si="15"/>
        <v>0</v>
      </c>
      <c r="Z18" s="166">
        <f t="shared" si="15"/>
        <v>0</v>
      </c>
      <c r="AA18" s="105"/>
      <c r="AB18" s="105"/>
    </row>
    <row r="19" spans="1:28" s="106" customFormat="1" x14ac:dyDescent="0.35">
      <c r="A19" s="105"/>
      <c r="B19" s="110">
        <v>1</v>
      </c>
      <c r="C19" s="111" t="s">
        <v>108</v>
      </c>
      <c r="D19" s="112"/>
      <c r="E19" s="113">
        <f>+'F02-63 รายรับแยกระบบ'!E22+'F02-63 รายรับแยกระบบ'!E25</f>
        <v>0</v>
      </c>
      <c r="F19" s="113">
        <f>+'F02-63 รายรับแยกระบบ'!F22+'F02-63 รายรับแยกระบบ'!F25</f>
        <v>0</v>
      </c>
      <c r="G19" s="113">
        <f>+'F02-63 รายรับแยกระบบ'!G22+'F02-63 รายรับแยกระบบ'!G25</f>
        <v>0</v>
      </c>
      <c r="H19" s="113">
        <f>+'F02-63 รายรับแยกระบบ'!H22+'F02-63 รายรับแยกระบบ'!H25</f>
        <v>0</v>
      </c>
      <c r="I19" s="113">
        <f>+'F02-63 รายรับแยกระบบ'!I22+'F02-63 รายรับแยกระบบ'!I25</f>
        <v>0</v>
      </c>
      <c r="J19" s="113">
        <f>+'F02-63 รายรับแยกระบบ'!J22+'F02-63 รายรับแยกระบบ'!J25</f>
        <v>0</v>
      </c>
      <c r="K19" s="113">
        <f>+'F02-63 รายรับแยกระบบ'!K22+'F02-63 รายรับแยกระบบ'!K25</f>
        <v>0</v>
      </c>
      <c r="L19" s="113">
        <f>+'F02-63 รายรับแยกระบบ'!L22+'F02-63 รายรับแยกระบบ'!L25</f>
        <v>0</v>
      </c>
      <c r="M19" s="113">
        <f>+'F02-63 รายรับแยกระบบ'!M22+'F02-63 รายรับแยกระบบ'!M25</f>
        <v>0</v>
      </c>
      <c r="N19" s="113">
        <f>+'F02-63 รายรับแยกระบบ'!N22+'F02-63 รายรับแยกระบบ'!N25</f>
        <v>0</v>
      </c>
      <c r="O19" s="113">
        <f>+'F02-63 รายรับแยกระบบ'!O22+'F02-63 รายรับแยกระบบ'!O25</f>
        <v>0</v>
      </c>
      <c r="P19" s="113">
        <f>+'F02-63 รายรับแยกระบบ'!P22+'F02-63 รายรับแยกระบบ'!P25</f>
        <v>0</v>
      </c>
      <c r="Q19" s="113">
        <f>+'F02-63 รายรับแยกระบบ'!Q22+'F02-63 รายรับแยกระบบ'!Q25</f>
        <v>0</v>
      </c>
      <c r="R19" s="113">
        <f>+'F02-63 รายรับแยกระบบ'!R22+'F02-63 รายรับแยกระบบ'!R25</f>
        <v>0</v>
      </c>
      <c r="S19" s="113">
        <f>+'F02-63 รายรับแยกระบบ'!S22+'F02-63 รายรับแยกระบบ'!S25</f>
        <v>0</v>
      </c>
      <c r="T19" s="113">
        <f>+'F02-63 รายรับแยกระบบ'!T22+'F02-63 รายรับแยกระบบ'!T25</f>
        <v>0</v>
      </c>
      <c r="U19" s="113">
        <f>+'F02-63 รายรับแยกระบบ'!U22+'F02-63 รายรับแยกระบบ'!U25</f>
        <v>0</v>
      </c>
      <c r="V19" s="113">
        <f>+'F02-63 รายรับแยกระบบ'!V22+'F02-63 รายรับแยกระบบ'!V25</f>
        <v>0</v>
      </c>
      <c r="W19" s="113">
        <f>+'F02-63 รายรับแยกระบบ'!W22+'F02-63 รายรับแยกระบบ'!W25</f>
        <v>0</v>
      </c>
      <c r="X19" s="113">
        <f>+'F02-63 รายรับแยกระบบ'!X22+'F02-63 รายรับแยกระบบ'!X25</f>
        <v>0</v>
      </c>
      <c r="Y19" s="113">
        <f>+'F02-63 รายรับแยกระบบ'!Y22+'F02-63 รายรับแยกระบบ'!Y25</f>
        <v>0</v>
      </c>
      <c r="Z19" s="113">
        <f>+'F02-63 รายรับแยกระบบ'!Z22+'F02-63 รายรับแยกระบบ'!Z25</f>
        <v>0</v>
      </c>
      <c r="AA19" s="105"/>
      <c r="AB19" s="105"/>
    </row>
    <row r="20" spans="1:28" s="106" customFormat="1" x14ac:dyDescent="0.35">
      <c r="A20" s="105"/>
      <c r="B20" s="117">
        <v>2</v>
      </c>
      <c r="C20" s="118" t="s">
        <v>108</v>
      </c>
      <c r="D20" s="119"/>
      <c r="E20" s="120">
        <f>+'F02-63 รายรับแยกระบบ'!E23+'F02-63 รายรับแยกระบบ'!E26</f>
        <v>0</v>
      </c>
      <c r="F20" s="120">
        <f>+'F02-63 รายรับแยกระบบ'!F23+'F02-63 รายรับแยกระบบ'!F26</f>
        <v>0</v>
      </c>
      <c r="G20" s="120">
        <f>+'F02-63 รายรับแยกระบบ'!G23+'F02-63 รายรับแยกระบบ'!G26</f>
        <v>0</v>
      </c>
      <c r="H20" s="120">
        <f>+'F02-63 รายรับแยกระบบ'!H23+'F02-63 รายรับแยกระบบ'!H26</f>
        <v>0</v>
      </c>
      <c r="I20" s="120">
        <f>+'F02-63 รายรับแยกระบบ'!I23+'F02-63 รายรับแยกระบบ'!I26</f>
        <v>0</v>
      </c>
      <c r="J20" s="120">
        <f>+'F02-63 รายรับแยกระบบ'!J23+'F02-63 รายรับแยกระบบ'!J26</f>
        <v>0</v>
      </c>
      <c r="K20" s="120">
        <f>+'F02-63 รายรับแยกระบบ'!K23+'F02-63 รายรับแยกระบบ'!K26</f>
        <v>0</v>
      </c>
      <c r="L20" s="120">
        <f>+'F02-63 รายรับแยกระบบ'!L23+'F02-63 รายรับแยกระบบ'!L26</f>
        <v>0</v>
      </c>
      <c r="M20" s="120">
        <f>+'F02-63 รายรับแยกระบบ'!M23+'F02-63 รายรับแยกระบบ'!M26</f>
        <v>0</v>
      </c>
      <c r="N20" s="120">
        <f>+'F02-63 รายรับแยกระบบ'!N23+'F02-63 รายรับแยกระบบ'!N26</f>
        <v>0</v>
      </c>
      <c r="O20" s="120">
        <f>+'F02-63 รายรับแยกระบบ'!O23+'F02-63 รายรับแยกระบบ'!O26</f>
        <v>0</v>
      </c>
      <c r="P20" s="120">
        <f>+'F02-63 รายรับแยกระบบ'!P23+'F02-63 รายรับแยกระบบ'!P26</f>
        <v>0</v>
      </c>
      <c r="Q20" s="120">
        <f>+'F02-63 รายรับแยกระบบ'!Q23+'F02-63 รายรับแยกระบบ'!Q26</f>
        <v>0</v>
      </c>
      <c r="R20" s="120">
        <f>+'F02-63 รายรับแยกระบบ'!R23+'F02-63 รายรับแยกระบบ'!R26</f>
        <v>0</v>
      </c>
      <c r="S20" s="120">
        <f>+'F02-63 รายรับแยกระบบ'!S23+'F02-63 รายรับแยกระบบ'!S26</f>
        <v>0</v>
      </c>
      <c r="T20" s="120">
        <f>+'F02-63 รายรับแยกระบบ'!T23+'F02-63 รายรับแยกระบบ'!T26</f>
        <v>0</v>
      </c>
      <c r="U20" s="120">
        <f>+'F02-63 รายรับแยกระบบ'!U23+'F02-63 รายรับแยกระบบ'!U26</f>
        <v>0</v>
      </c>
      <c r="V20" s="120">
        <f>+'F02-63 รายรับแยกระบบ'!V23+'F02-63 รายรับแยกระบบ'!V26</f>
        <v>0</v>
      </c>
      <c r="W20" s="120">
        <f>+'F02-63 รายรับแยกระบบ'!W23+'F02-63 รายรับแยกระบบ'!W26</f>
        <v>0</v>
      </c>
      <c r="X20" s="120">
        <f>+'F02-63 รายรับแยกระบบ'!X23+'F02-63 รายรับแยกระบบ'!X26</f>
        <v>0</v>
      </c>
      <c r="Y20" s="120">
        <f>+'F02-63 รายรับแยกระบบ'!Y23+'F02-63 รายรับแยกระบบ'!Y26</f>
        <v>0</v>
      </c>
      <c r="Z20" s="120">
        <f>+'F02-63 รายรับแยกระบบ'!Z23+'F02-63 รายรับแยกระบบ'!Z26</f>
        <v>0</v>
      </c>
      <c r="AA20" s="105"/>
      <c r="AB20" s="105"/>
    </row>
    <row r="21" spans="1:28" s="106" customFormat="1" x14ac:dyDescent="0.35">
      <c r="A21" s="105"/>
      <c r="B21" s="424">
        <v>2</v>
      </c>
      <c r="C21" s="425" t="s">
        <v>35</v>
      </c>
      <c r="D21" s="426"/>
      <c r="E21" s="166">
        <f t="shared" ref="E21:Z21" si="16">SUM(E22:E23)</f>
        <v>0</v>
      </c>
      <c r="F21" s="166">
        <f t="shared" si="16"/>
        <v>0</v>
      </c>
      <c r="G21" s="166">
        <f t="shared" si="16"/>
        <v>0</v>
      </c>
      <c r="H21" s="166">
        <f t="shared" si="16"/>
        <v>0</v>
      </c>
      <c r="I21" s="166">
        <f t="shared" si="16"/>
        <v>0</v>
      </c>
      <c r="J21" s="166"/>
      <c r="K21" s="166">
        <f t="shared" si="16"/>
        <v>0</v>
      </c>
      <c r="L21" s="166"/>
      <c r="M21" s="166"/>
      <c r="N21" s="166"/>
      <c r="O21" s="166"/>
      <c r="P21" s="166"/>
      <c r="Q21" s="166">
        <f t="shared" si="16"/>
        <v>0</v>
      </c>
      <c r="R21" s="166">
        <f t="shared" si="16"/>
        <v>0</v>
      </c>
      <c r="S21" s="166">
        <f t="shared" si="16"/>
        <v>0</v>
      </c>
      <c r="T21" s="166">
        <f t="shared" si="16"/>
        <v>0</v>
      </c>
      <c r="U21" s="166">
        <f t="shared" si="16"/>
        <v>0</v>
      </c>
      <c r="V21" s="166">
        <f t="shared" si="16"/>
        <v>0</v>
      </c>
      <c r="W21" s="166">
        <f t="shared" si="16"/>
        <v>0</v>
      </c>
      <c r="X21" s="427">
        <f t="shared" si="16"/>
        <v>0</v>
      </c>
      <c r="Y21" s="427">
        <f t="shared" si="16"/>
        <v>0</v>
      </c>
      <c r="Z21" s="427">
        <f t="shared" si="16"/>
        <v>0</v>
      </c>
      <c r="AA21" s="105"/>
      <c r="AB21" s="105"/>
    </row>
    <row r="22" spans="1:28" s="106" customFormat="1" x14ac:dyDescent="0.35">
      <c r="A22" s="105"/>
      <c r="B22" s="110">
        <v>1</v>
      </c>
      <c r="C22" s="111" t="s">
        <v>108</v>
      </c>
      <c r="D22" s="112"/>
      <c r="E22" s="113">
        <f>+'F02-63 รายรับแยกระบบ'!E29</f>
        <v>0</v>
      </c>
      <c r="F22" s="113">
        <f>+'F02-63 รายรับแยกระบบ'!F29</f>
        <v>0</v>
      </c>
      <c r="G22" s="113">
        <f>+'F02-63 รายรับแยกระบบ'!G29</f>
        <v>0</v>
      </c>
      <c r="H22" s="113">
        <f>+'F02-63 รายรับแยกระบบ'!H29</f>
        <v>0</v>
      </c>
      <c r="I22" s="113">
        <f>+'F02-63 รายรับแยกระบบ'!I29</f>
        <v>0</v>
      </c>
      <c r="J22" s="113">
        <f>+'F02-63 รายรับแยกระบบ'!J29</f>
        <v>0</v>
      </c>
      <c r="K22" s="113">
        <f>+'F02-63 รายรับแยกระบบ'!K29</f>
        <v>0</v>
      </c>
      <c r="L22" s="113">
        <f>+'F02-63 รายรับแยกระบบ'!L29</f>
        <v>0</v>
      </c>
      <c r="M22" s="113">
        <f>+'F02-63 รายรับแยกระบบ'!M29</f>
        <v>0</v>
      </c>
      <c r="N22" s="113">
        <f>+'F02-63 รายรับแยกระบบ'!N29</f>
        <v>0</v>
      </c>
      <c r="O22" s="113">
        <f>+'F02-63 รายรับแยกระบบ'!O29</f>
        <v>0</v>
      </c>
      <c r="P22" s="113">
        <f>+'F02-63 รายรับแยกระบบ'!P29</f>
        <v>0</v>
      </c>
      <c r="Q22" s="113">
        <f>+'F02-63 รายรับแยกระบบ'!Q29</f>
        <v>0</v>
      </c>
      <c r="R22" s="113">
        <f>+'F02-63 รายรับแยกระบบ'!R29</f>
        <v>0</v>
      </c>
      <c r="S22" s="113">
        <f>+'F02-63 รายรับแยกระบบ'!S29</f>
        <v>0</v>
      </c>
      <c r="T22" s="113">
        <f>+'F02-63 รายรับแยกระบบ'!T29</f>
        <v>0</v>
      </c>
      <c r="U22" s="113">
        <f>+'F02-63 รายรับแยกระบบ'!U29</f>
        <v>0</v>
      </c>
      <c r="V22" s="113">
        <f>+'F02-63 รายรับแยกระบบ'!V29</f>
        <v>0</v>
      </c>
      <c r="W22" s="113">
        <f>+'F02-63 รายรับแยกระบบ'!W29</f>
        <v>0</v>
      </c>
      <c r="X22" s="113">
        <f>+'F02-63 รายรับแยกระบบ'!X29</f>
        <v>0</v>
      </c>
      <c r="Y22" s="113">
        <f>+'F02-63 รายรับแยกระบบ'!Y29</f>
        <v>0</v>
      </c>
      <c r="Z22" s="113">
        <f>+'F02-63 รายรับแยกระบบ'!Z29</f>
        <v>0</v>
      </c>
      <c r="AA22" s="105"/>
      <c r="AB22" s="105"/>
    </row>
    <row r="23" spans="1:28" s="106" customFormat="1" x14ac:dyDescent="0.35">
      <c r="A23" s="105"/>
      <c r="B23" s="117">
        <v>2</v>
      </c>
      <c r="C23" s="118" t="s">
        <v>108</v>
      </c>
      <c r="D23" s="119"/>
      <c r="E23" s="120">
        <f>+'F02-63 รายรับแยกระบบ'!E30</f>
        <v>0</v>
      </c>
      <c r="F23" s="120">
        <f>+'F02-63 รายรับแยกระบบ'!F30</f>
        <v>0</v>
      </c>
      <c r="G23" s="120">
        <f>+'F02-63 รายรับแยกระบบ'!G30</f>
        <v>0</v>
      </c>
      <c r="H23" s="120">
        <f>+'F02-63 รายรับแยกระบบ'!H30</f>
        <v>0</v>
      </c>
      <c r="I23" s="120">
        <f>+'F02-63 รายรับแยกระบบ'!I30</f>
        <v>0</v>
      </c>
      <c r="J23" s="120">
        <f>+'F02-63 รายรับแยกระบบ'!J30</f>
        <v>0</v>
      </c>
      <c r="K23" s="120">
        <f>+'F02-63 รายรับแยกระบบ'!K30</f>
        <v>0</v>
      </c>
      <c r="L23" s="120">
        <f>+'F02-63 รายรับแยกระบบ'!L30</f>
        <v>0</v>
      </c>
      <c r="M23" s="120">
        <f>+'F02-63 รายรับแยกระบบ'!M30</f>
        <v>0</v>
      </c>
      <c r="N23" s="120">
        <f>+'F02-63 รายรับแยกระบบ'!N30</f>
        <v>0</v>
      </c>
      <c r="O23" s="120">
        <f>+'F02-63 รายรับแยกระบบ'!O30</f>
        <v>0</v>
      </c>
      <c r="P23" s="120">
        <f>+'F02-63 รายรับแยกระบบ'!P30</f>
        <v>0</v>
      </c>
      <c r="Q23" s="120">
        <f>+'F02-63 รายรับแยกระบบ'!Q30</f>
        <v>0</v>
      </c>
      <c r="R23" s="120">
        <f>+'F02-63 รายรับแยกระบบ'!R30</f>
        <v>0</v>
      </c>
      <c r="S23" s="120">
        <f>+'F02-63 รายรับแยกระบบ'!S30</f>
        <v>0</v>
      </c>
      <c r="T23" s="120">
        <f>+'F02-63 รายรับแยกระบบ'!T30</f>
        <v>0</v>
      </c>
      <c r="U23" s="120">
        <f>+'F02-63 รายรับแยกระบบ'!U30</f>
        <v>0</v>
      </c>
      <c r="V23" s="120">
        <f>+'F02-63 รายรับแยกระบบ'!V30</f>
        <v>0</v>
      </c>
      <c r="W23" s="120">
        <f>+'F02-63 รายรับแยกระบบ'!W30</f>
        <v>0</v>
      </c>
      <c r="X23" s="120">
        <f>+'F02-63 รายรับแยกระบบ'!X30</f>
        <v>0</v>
      </c>
      <c r="Y23" s="120">
        <f>+'F02-63 รายรับแยกระบบ'!Y30</f>
        <v>0</v>
      </c>
      <c r="Z23" s="120">
        <f>+'F02-63 รายรับแยกระบบ'!Z30</f>
        <v>0</v>
      </c>
      <c r="AA23" s="105"/>
      <c r="AB23" s="105"/>
    </row>
    <row r="24" spans="1:28" s="637" customFormat="1" ht="24" customHeight="1" x14ac:dyDescent="0.2">
      <c r="A24" s="608"/>
      <c r="B24" s="634" t="str">
        <f>+'F02-63 รายรับแยกระบบ'!B34</f>
        <v>ภาคเรียนที่ 3/2562</v>
      </c>
      <c r="C24" s="634"/>
      <c r="D24" s="635"/>
      <c r="E24" s="619">
        <f t="shared" ref="E24:Z24" si="17">+E25+E28</f>
        <v>0</v>
      </c>
      <c r="F24" s="619">
        <f t="shared" si="17"/>
        <v>0</v>
      </c>
      <c r="G24" s="619">
        <f t="shared" si="17"/>
        <v>0</v>
      </c>
      <c r="H24" s="619">
        <f t="shared" si="17"/>
        <v>0</v>
      </c>
      <c r="I24" s="619">
        <f t="shared" si="17"/>
        <v>0</v>
      </c>
      <c r="J24" s="619"/>
      <c r="K24" s="619">
        <f t="shared" si="17"/>
        <v>0</v>
      </c>
      <c r="L24" s="619">
        <f t="shared" ref="L24:P24" si="18">+L25+L28</f>
        <v>0</v>
      </c>
      <c r="M24" s="619">
        <f t="shared" si="18"/>
        <v>0</v>
      </c>
      <c r="N24" s="619">
        <f t="shared" si="18"/>
        <v>0</v>
      </c>
      <c r="O24" s="619">
        <f t="shared" si="18"/>
        <v>0</v>
      </c>
      <c r="P24" s="619">
        <f t="shared" si="18"/>
        <v>0</v>
      </c>
      <c r="Q24" s="619">
        <f t="shared" si="17"/>
        <v>0</v>
      </c>
      <c r="R24" s="619">
        <f t="shared" si="17"/>
        <v>0</v>
      </c>
      <c r="S24" s="619">
        <f t="shared" si="17"/>
        <v>0</v>
      </c>
      <c r="T24" s="619">
        <f t="shared" si="17"/>
        <v>0</v>
      </c>
      <c r="U24" s="619">
        <f t="shared" si="17"/>
        <v>0</v>
      </c>
      <c r="V24" s="619">
        <f t="shared" si="17"/>
        <v>0</v>
      </c>
      <c r="W24" s="619">
        <f t="shared" si="17"/>
        <v>0</v>
      </c>
      <c r="X24" s="636">
        <f t="shared" si="17"/>
        <v>0</v>
      </c>
      <c r="Y24" s="636">
        <f t="shared" si="17"/>
        <v>0</v>
      </c>
      <c r="Z24" s="636">
        <f t="shared" si="17"/>
        <v>0</v>
      </c>
      <c r="AA24" s="608"/>
      <c r="AB24" s="608"/>
    </row>
    <row r="25" spans="1:28" s="161" customFormat="1" x14ac:dyDescent="0.35">
      <c r="A25" s="436"/>
      <c r="B25" s="437" t="s">
        <v>4</v>
      </c>
      <c r="C25" s="438"/>
      <c r="D25" s="439"/>
      <c r="E25" s="427">
        <f t="shared" ref="E25:Z25" si="19">SUM(E26:E27)</f>
        <v>0</v>
      </c>
      <c r="F25" s="427">
        <f t="shared" si="19"/>
        <v>0</v>
      </c>
      <c r="G25" s="427">
        <f t="shared" si="19"/>
        <v>0</v>
      </c>
      <c r="H25" s="427">
        <f t="shared" si="19"/>
        <v>0</v>
      </c>
      <c r="I25" s="427">
        <f t="shared" si="19"/>
        <v>0</v>
      </c>
      <c r="J25" s="427"/>
      <c r="K25" s="427">
        <f t="shared" si="19"/>
        <v>0</v>
      </c>
      <c r="L25" s="427">
        <f t="shared" ref="L25:P25" si="20">SUM(L26:L27)</f>
        <v>0</v>
      </c>
      <c r="M25" s="427">
        <f t="shared" si="20"/>
        <v>0</v>
      </c>
      <c r="N25" s="427">
        <f t="shared" si="20"/>
        <v>0</v>
      </c>
      <c r="O25" s="427">
        <f t="shared" si="20"/>
        <v>0</v>
      </c>
      <c r="P25" s="427">
        <f t="shared" si="20"/>
        <v>0</v>
      </c>
      <c r="Q25" s="427">
        <f t="shared" si="19"/>
        <v>0</v>
      </c>
      <c r="R25" s="427">
        <f t="shared" si="19"/>
        <v>0</v>
      </c>
      <c r="S25" s="427">
        <f t="shared" si="19"/>
        <v>0</v>
      </c>
      <c r="T25" s="427">
        <f t="shared" si="19"/>
        <v>0</v>
      </c>
      <c r="U25" s="427">
        <f t="shared" si="19"/>
        <v>0</v>
      </c>
      <c r="V25" s="427">
        <f t="shared" si="19"/>
        <v>0</v>
      </c>
      <c r="W25" s="427">
        <f t="shared" si="19"/>
        <v>0</v>
      </c>
      <c r="X25" s="427">
        <f t="shared" si="19"/>
        <v>0</v>
      </c>
      <c r="Y25" s="427">
        <f t="shared" si="19"/>
        <v>0</v>
      </c>
      <c r="Z25" s="427">
        <f t="shared" si="19"/>
        <v>0</v>
      </c>
      <c r="AA25" s="436"/>
      <c r="AB25" s="436"/>
    </row>
    <row r="26" spans="1:28" s="106" customFormat="1" x14ac:dyDescent="0.35">
      <c r="A26" s="105"/>
      <c r="B26" s="110">
        <v>1</v>
      </c>
      <c r="C26" s="111" t="s">
        <v>108</v>
      </c>
      <c r="D26" s="112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4"/>
      <c r="Y26" s="114"/>
      <c r="Z26" s="114"/>
      <c r="AA26" s="105"/>
      <c r="AB26" s="105"/>
    </row>
    <row r="27" spans="1:28" s="106" customFormat="1" x14ac:dyDescent="0.35">
      <c r="A27" s="105"/>
      <c r="B27" s="117">
        <v>2</v>
      </c>
      <c r="C27" s="118" t="s">
        <v>108</v>
      </c>
      <c r="D27" s="119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1"/>
      <c r="Y27" s="122"/>
      <c r="Z27" s="121"/>
      <c r="AA27" s="105"/>
      <c r="AB27" s="105"/>
    </row>
    <row r="28" spans="1:28" s="161" customFormat="1" x14ac:dyDescent="0.35">
      <c r="A28" s="436"/>
      <c r="B28" s="437" t="s">
        <v>5</v>
      </c>
      <c r="C28" s="438"/>
      <c r="D28" s="439"/>
      <c r="E28" s="427">
        <f t="shared" ref="E28:Z28" si="21">+E29+E32</f>
        <v>0</v>
      </c>
      <c r="F28" s="427">
        <f t="shared" si="21"/>
        <v>0</v>
      </c>
      <c r="G28" s="427">
        <f t="shared" si="21"/>
        <v>0</v>
      </c>
      <c r="H28" s="427">
        <f t="shared" si="21"/>
        <v>0</v>
      </c>
      <c r="I28" s="427">
        <f t="shared" si="21"/>
        <v>0</v>
      </c>
      <c r="J28" s="427"/>
      <c r="K28" s="427">
        <f t="shared" si="21"/>
        <v>0</v>
      </c>
      <c r="L28" s="427">
        <f t="shared" ref="L28:P28" si="22">+L29+L32</f>
        <v>0</v>
      </c>
      <c r="M28" s="427">
        <f t="shared" si="22"/>
        <v>0</v>
      </c>
      <c r="N28" s="427">
        <f t="shared" si="22"/>
        <v>0</v>
      </c>
      <c r="O28" s="427">
        <f t="shared" si="22"/>
        <v>0</v>
      </c>
      <c r="P28" s="427">
        <f t="shared" si="22"/>
        <v>0</v>
      </c>
      <c r="Q28" s="427">
        <f t="shared" si="21"/>
        <v>0</v>
      </c>
      <c r="R28" s="427">
        <f t="shared" si="21"/>
        <v>0</v>
      </c>
      <c r="S28" s="427">
        <f t="shared" si="21"/>
        <v>0</v>
      </c>
      <c r="T28" s="427">
        <f t="shared" si="21"/>
        <v>0</v>
      </c>
      <c r="U28" s="427">
        <f t="shared" si="21"/>
        <v>0</v>
      </c>
      <c r="V28" s="427">
        <f t="shared" si="21"/>
        <v>0</v>
      </c>
      <c r="W28" s="427">
        <f t="shared" si="21"/>
        <v>0</v>
      </c>
      <c r="X28" s="427">
        <f t="shared" si="21"/>
        <v>0</v>
      </c>
      <c r="Y28" s="427">
        <f t="shared" si="21"/>
        <v>0</v>
      </c>
      <c r="Z28" s="427">
        <f t="shared" si="21"/>
        <v>0</v>
      </c>
      <c r="AA28" s="436"/>
      <c r="AB28" s="436"/>
    </row>
    <row r="29" spans="1:28" s="106" customFormat="1" x14ac:dyDescent="0.35">
      <c r="A29" s="105"/>
      <c r="B29" s="424">
        <v>1</v>
      </c>
      <c r="C29" s="425" t="s">
        <v>34</v>
      </c>
      <c r="D29" s="426"/>
      <c r="E29" s="166">
        <f t="shared" ref="E29:Z29" si="23">SUM(E30:E31)</f>
        <v>0</v>
      </c>
      <c r="F29" s="166">
        <f t="shared" si="23"/>
        <v>0</v>
      </c>
      <c r="G29" s="166">
        <f t="shared" si="23"/>
        <v>0</v>
      </c>
      <c r="H29" s="166">
        <f t="shared" si="23"/>
        <v>0</v>
      </c>
      <c r="I29" s="166">
        <f t="shared" si="23"/>
        <v>0</v>
      </c>
      <c r="J29" s="166"/>
      <c r="K29" s="166">
        <f t="shared" si="23"/>
        <v>0</v>
      </c>
      <c r="L29" s="166">
        <f t="shared" ref="L29:P29" si="24">SUM(L30:L31)</f>
        <v>0</v>
      </c>
      <c r="M29" s="166">
        <f t="shared" si="24"/>
        <v>0</v>
      </c>
      <c r="N29" s="166">
        <f t="shared" si="24"/>
        <v>0</v>
      </c>
      <c r="O29" s="166">
        <f t="shared" si="24"/>
        <v>0</v>
      </c>
      <c r="P29" s="166">
        <f t="shared" si="24"/>
        <v>0</v>
      </c>
      <c r="Q29" s="166">
        <f t="shared" si="23"/>
        <v>0</v>
      </c>
      <c r="R29" s="166">
        <f t="shared" si="23"/>
        <v>0</v>
      </c>
      <c r="S29" s="166">
        <f t="shared" si="23"/>
        <v>0</v>
      </c>
      <c r="T29" s="166">
        <f t="shared" si="23"/>
        <v>0</v>
      </c>
      <c r="U29" s="166">
        <f t="shared" si="23"/>
        <v>0</v>
      </c>
      <c r="V29" s="166">
        <f t="shared" si="23"/>
        <v>0</v>
      </c>
      <c r="W29" s="166">
        <f t="shared" si="23"/>
        <v>0</v>
      </c>
      <c r="X29" s="427">
        <f t="shared" si="23"/>
        <v>0</v>
      </c>
      <c r="Y29" s="427">
        <f t="shared" si="23"/>
        <v>0</v>
      </c>
      <c r="Z29" s="427">
        <f t="shared" si="23"/>
        <v>0</v>
      </c>
      <c r="AA29" s="105"/>
      <c r="AB29" s="105"/>
    </row>
    <row r="30" spans="1:28" s="106" customFormat="1" x14ac:dyDescent="0.35">
      <c r="A30" s="105"/>
      <c r="B30" s="110">
        <v>1</v>
      </c>
      <c r="C30" s="111" t="s">
        <v>108</v>
      </c>
      <c r="D30" s="112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4"/>
      <c r="Y30" s="114"/>
      <c r="Z30" s="114"/>
      <c r="AA30" s="105"/>
      <c r="AB30" s="105"/>
    </row>
    <row r="31" spans="1:28" s="106" customFormat="1" x14ac:dyDescent="0.35">
      <c r="A31" s="105"/>
      <c r="B31" s="117">
        <v>2</v>
      </c>
      <c r="C31" s="118" t="s">
        <v>108</v>
      </c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1"/>
      <c r="Y31" s="122"/>
      <c r="Z31" s="121"/>
      <c r="AA31" s="105"/>
      <c r="AB31" s="105"/>
    </row>
    <row r="32" spans="1:28" s="106" customFormat="1" x14ac:dyDescent="0.35">
      <c r="A32" s="105"/>
      <c r="B32" s="424">
        <v>2</v>
      </c>
      <c r="C32" s="425" t="s">
        <v>35</v>
      </c>
      <c r="D32" s="426"/>
      <c r="E32" s="166">
        <f t="shared" ref="E32:Z32" si="25">SUM(E33:E34)</f>
        <v>0</v>
      </c>
      <c r="F32" s="166">
        <f t="shared" si="25"/>
        <v>0</v>
      </c>
      <c r="G32" s="166">
        <f t="shared" si="25"/>
        <v>0</v>
      </c>
      <c r="H32" s="166">
        <f t="shared" si="25"/>
        <v>0</v>
      </c>
      <c r="I32" s="166">
        <f t="shared" si="25"/>
        <v>0</v>
      </c>
      <c r="J32" s="166"/>
      <c r="K32" s="166">
        <f t="shared" si="25"/>
        <v>0</v>
      </c>
      <c r="L32" s="166">
        <f t="shared" si="25"/>
        <v>0</v>
      </c>
      <c r="M32" s="166">
        <f t="shared" si="25"/>
        <v>0</v>
      </c>
      <c r="N32" s="166">
        <f t="shared" si="25"/>
        <v>0</v>
      </c>
      <c r="O32" s="166">
        <f t="shared" si="25"/>
        <v>0</v>
      </c>
      <c r="P32" s="166">
        <f t="shared" si="25"/>
        <v>0</v>
      </c>
      <c r="Q32" s="166">
        <f t="shared" si="25"/>
        <v>0</v>
      </c>
      <c r="R32" s="166">
        <f t="shared" si="25"/>
        <v>0</v>
      </c>
      <c r="S32" s="166">
        <f t="shared" si="25"/>
        <v>0</v>
      </c>
      <c r="T32" s="166">
        <f t="shared" si="25"/>
        <v>0</v>
      </c>
      <c r="U32" s="166">
        <f t="shared" si="25"/>
        <v>0</v>
      </c>
      <c r="V32" s="166">
        <f t="shared" si="25"/>
        <v>0</v>
      </c>
      <c r="W32" s="166">
        <f t="shared" si="25"/>
        <v>0</v>
      </c>
      <c r="X32" s="427">
        <f t="shared" si="25"/>
        <v>0</v>
      </c>
      <c r="Y32" s="427">
        <f t="shared" si="25"/>
        <v>0</v>
      </c>
      <c r="Z32" s="427">
        <f t="shared" si="25"/>
        <v>0</v>
      </c>
      <c r="AA32" s="105"/>
      <c r="AB32" s="105"/>
    </row>
    <row r="33" spans="1:28" s="106" customFormat="1" x14ac:dyDescent="0.35">
      <c r="A33" s="105"/>
      <c r="B33" s="110">
        <v>1</v>
      </c>
      <c r="C33" s="111" t="s">
        <v>108</v>
      </c>
      <c r="D33" s="112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4"/>
      <c r="Y33" s="114"/>
      <c r="Z33" s="114"/>
      <c r="AA33" s="105"/>
      <c r="AB33" s="105"/>
    </row>
    <row r="34" spans="1:28" s="106" customFormat="1" x14ac:dyDescent="0.35">
      <c r="A34" s="105"/>
      <c r="B34" s="117">
        <v>2</v>
      </c>
      <c r="C34" s="118" t="s">
        <v>108</v>
      </c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1"/>
      <c r="Y34" s="122"/>
      <c r="Z34" s="121"/>
      <c r="AA34" s="105"/>
      <c r="AB34" s="105"/>
    </row>
    <row r="35" spans="1:28" s="637" customFormat="1" ht="21" customHeight="1" x14ac:dyDescent="0.2">
      <c r="A35" s="608"/>
      <c r="B35" s="634" t="str">
        <f>+'F02-63 รายรับแยกระบบ'!B57</f>
        <v>ภาคเรียนที่ 1/2563</v>
      </c>
      <c r="C35" s="634"/>
      <c r="D35" s="635"/>
      <c r="E35" s="619">
        <f t="shared" ref="E35:Z35" si="26">+E36+E39</f>
        <v>0</v>
      </c>
      <c r="F35" s="619">
        <f t="shared" si="26"/>
        <v>0</v>
      </c>
      <c r="G35" s="619">
        <f t="shared" si="26"/>
        <v>0</v>
      </c>
      <c r="H35" s="619">
        <f t="shared" si="26"/>
        <v>0</v>
      </c>
      <c r="I35" s="619">
        <f t="shared" si="26"/>
        <v>0</v>
      </c>
      <c r="J35" s="619"/>
      <c r="K35" s="619">
        <f t="shared" si="26"/>
        <v>0</v>
      </c>
      <c r="L35" s="619">
        <f t="shared" ref="L35:P35" si="27">+L36+L39</f>
        <v>0</v>
      </c>
      <c r="M35" s="619">
        <f t="shared" si="27"/>
        <v>0</v>
      </c>
      <c r="N35" s="619">
        <f t="shared" si="27"/>
        <v>0</v>
      </c>
      <c r="O35" s="619">
        <f t="shared" si="27"/>
        <v>0</v>
      </c>
      <c r="P35" s="619">
        <f t="shared" si="27"/>
        <v>0</v>
      </c>
      <c r="Q35" s="619">
        <f t="shared" si="26"/>
        <v>0</v>
      </c>
      <c r="R35" s="619">
        <f t="shared" si="26"/>
        <v>0</v>
      </c>
      <c r="S35" s="619">
        <f t="shared" si="26"/>
        <v>0</v>
      </c>
      <c r="T35" s="619">
        <f t="shared" si="26"/>
        <v>0</v>
      </c>
      <c r="U35" s="619">
        <f t="shared" si="26"/>
        <v>0</v>
      </c>
      <c r="V35" s="619">
        <f t="shared" si="26"/>
        <v>0</v>
      </c>
      <c r="W35" s="619">
        <f t="shared" si="26"/>
        <v>0</v>
      </c>
      <c r="X35" s="636">
        <f t="shared" si="26"/>
        <v>0</v>
      </c>
      <c r="Y35" s="636">
        <f t="shared" si="26"/>
        <v>0</v>
      </c>
      <c r="Z35" s="636">
        <f t="shared" si="26"/>
        <v>0</v>
      </c>
      <c r="AA35" s="608"/>
      <c r="AB35" s="608"/>
    </row>
    <row r="36" spans="1:28" s="161" customFormat="1" x14ac:dyDescent="0.35">
      <c r="A36" s="436"/>
      <c r="B36" s="437" t="s">
        <v>4</v>
      </c>
      <c r="C36" s="438"/>
      <c r="D36" s="439"/>
      <c r="E36" s="427">
        <f t="shared" ref="E36:Z36" si="28">SUM(E37:E38)</f>
        <v>0</v>
      </c>
      <c r="F36" s="427">
        <f t="shared" si="28"/>
        <v>0</v>
      </c>
      <c r="G36" s="427">
        <f t="shared" si="28"/>
        <v>0</v>
      </c>
      <c r="H36" s="427">
        <f t="shared" si="28"/>
        <v>0</v>
      </c>
      <c r="I36" s="427">
        <f t="shared" si="28"/>
        <v>0</v>
      </c>
      <c r="J36" s="427"/>
      <c r="K36" s="427">
        <f t="shared" si="28"/>
        <v>0</v>
      </c>
      <c r="L36" s="427">
        <f t="shared" ref="L36:P36" si="29">SUM(L37:L38)</f>
        <v>0</v>
      </c>
      <c r="M36" s="427">
        <f t="shared" si="29"/>
        <v>0</v>
      </c>
      <c r="N36" s="427">
        <f t="shared" si="29"/>
        <v>0</v>
      </c>
      <c r="O36" s="427">
        <f t="shared" si="29"/>
        <v>0</v>
      </c>
      <c r="P36" s="427">
        <f t="shared" si="29"/>
        <v>0</v>
      </c>
      <c r="Q36" s="427">
        <f t="shared" si="28"/>
        <v>0</v>
      </c>
      <c r="R36" s="427">
        <f t="shared" si="28"/>
        <v>0</v>
      </c>
      <c r="S36" s="427">
        <f t="shared" si="28"/>
        <v>0</v>
      </c>
      <c r="T36" s="427">
        <f t="shared" si="28"/>
        <v>0</v>
      </c>
      <c r="U36" s="427">
        <f t="shared" si="28"/>
        <v>0</v>
      </c>
      <c r="V36" s="427">
        <f t="shared" si="28"/>
        <v>0</v>
      </c>
      <c r="W36" s="427">
        <f t="shared" si="28"/>
        <v>0</v>
      </c>
      <c r="X36" s="427">
        <f t="shared" si="28"/>
        <v>0</v>
      </c>
      <c r="Y36" s="427">
        <f t="shared" si="28"/>
        <v>0</v>
      </c>
      <c r="Z36" s="427">
        <f t="shared" si="28"/>
        <v>0</v>
      </c>
      <c r="AA36" s="436"/>
      <c r="AB36" s="436"/>
    </row>
    <row r="37" spans="1:28" s="106" customFormat="1" x14ac:dyDescent="0.35">
      <c r="A37" s="105"/>
      <c r="B37" s="110">
        <v>1</v>
      </c>
      <c r="C37" s="111" t="s">
        <v>108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4"/>
      <c r="Y37" s="114"/>
      <c r="Z37" s="114"/>
      <c r="AA37" s="105"/>
      <c r="AB37" s="105"/>
    </row>
    <row r="38" spans="1:28" s="106" customFormat="1" x14ac:dyDescent="0.35">
      <c r="A38" s="105"/>
      <c r="B38" s="117">
        <v>2</v>
      </c>
      <c r="C38" s="118" t="s">
        <v>108</v>
      </c>
      <c r="D38" s="11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1"/>
      <c r="Y38" s="122"/>
      <c r="Z38" s="121"/>
      <c r="AA38" s="105"/>
      <c r="AB38" s="105"/>
    </row>
    <row r="39" spans="1:28" s="161" customFormat="1" x14ac:dyDescent="0.35">
      <c r="A39" s="436"/>
      <c r="B39" s="437" t="s">
        <v>5</v>
      </c>
      <c r="C39" s="438"/>
      <c r="D39" s="439"/>
      <c r="E39" s="427">
        <f t="shared" ref="E39:Z39" si="30">+E40+E43</f>
        <v>0</v>
      </c>
      <c r="F39" s="427">
        <f t="shared" si="30"/>
        <v>0</v>
      </c>
      <c r="G39" s="427">
        <f t="shared" si="30"/>
        <v>0</v>
      </c>
      <c r="H39" s="427">
        <f t="shared" si="30"/>
        <v>0</v>
      </c>
      <c r="I39" s="427">
        <f t="shared" si="30"/>
        <v>0</v>
      </c>
      <c r="J39" s="427"/>
      <c r="K39" s="427">
        <f t="shared" si="30"/>
        <v>0</v>
      </c>
      <c r="L39" s="427">
        <f t="shared" ref="L39:P39" si="31">+L40+L43</f>
        <v>0</v>
      </c>
      <c r="M39" s="427">
        <f t="shared" si="31"/>
        <v>0</v>
      </c>
      <c r="N39" s="427">
        <f t="shared" si="31"/>
        <v>0</v>
      </c>
      <c r="O39" s="427">
        <f t="shared" si="31"/>
        <v>0</v>
      </c>
      <c r="P39" s="427">
        <f t="shared" si="31"/>
        <v>0</v>
      </c>
      <c r="Q39" s="427">
        <f t="shared" si="30"/>
        <v>0</v>
      </c>
      <c r="R39" s="427">
        <f t="shared" si="30"/>
        <v>0</v>
      </c>
      <c r="S39" s="427">
        <f t="shared" si="30"/>
        <v>0</v>
      </c>
      <c r="T39" s="427">
        <f t="shared" si="30"/>
        <v>0</v>
      </c>
      <c r="U39" s="427">
        <f t="shared" si="30"/>
        <v>0</v>
      </c>
      <c r="V39" s="427">
        <f t="shared" si="30"/>
        <v>0</v>
      </c>
      <c r="W39" s="427">
        <f t="shared" si="30"/>
        <v>0</v>
      </c>
      <c r="X39" s="427">
        <f t="shared" si="30"/>
        <v>0</v>
      </c>
      <c r="Y39" s="427">
        <f t="shared" si="30"/>
        <v>0</v>
      </c>
      <c r="Z39" s="427">
        <f t="shared" si="30"/>
        <v>0</v>
      </c>
      <c r="AA39" s="436"/>
      <c r="AB39" s="436"/>
    </row>
    <row r="40" spans="1:28" s="106" customFormat="1" x14ac:dyDescent="0.35">
      <c r="A40" s="105"/>
      <c r="B40" s="424">
        <v>1</v>
      </c>
      <c r="C40" s="425" t="s">
        <v>34</v>
      </c>
      <c r="D40" s="426"/>
      <c r="E40" s="166">
        <f t="shared" ref="E40:Z40" si="32">SUM(E41:E42)</f>
        <v>0</v>
      </c>
      <c r="F40" s="166">
        <f t="shared" si="32"/>
        <v>0</v>
      </c>
      <c r="G40" s="166">
        <f t="shared" si="32"/>
        <v>0</v>
      </c>
      <c r="H40" s="166">
        <f t="shared" si="32"/>
        <v>0</v>
      </c>
      <c r="I40" s="166">
        <f t="shared" si="32"/>
        <v>0</v>
      </c>
      <c r="J40" s="166"/>
      <c r="K40" s="166">
        <f t="shared" si="32"/>
        <v>0</v>
      </c>
      <c r="L40" s="166">
        <f t="shared" ref="L40:P40" si="33">SUM(L41:L42)</f>
        <v>0</v>
      </c>
      <c r="M40" s="166">
        <f t="shared" si="33"/>
        <v>0</v>
      </c>
      <c r="N40" s="166">
        <f t="shared" si="33"/>
        <v>0</v>
      </c>
      <c r="O40" s="166">
        <f t="shared" si="33"/>
        <v>0</v>
      </c>
      <c r="P40" s="166">
        <f t="shared" si="33"/>
        <v>0</v>
      </c>
      <c r="Q40" s="166">
        <f t="shared" si="32"/>
        <v>0</v>
      </c>
      <c r="R40" s="166">
        <f t="shared" si="32"/>
        <v>0</v>
      </c>
      <c r="S40" s="166">
        <f t="shared" si="32"/>
        <v>0</v>
      </c>
      <c r="T40" s="166">
        <f t="shared" si="32"/>
        <v>0</v>
      </c>
      <c r="U40" s="166">
        <f t="shared" si="32"/>
        <v>0</v>
      </c>
      <c r="V40" s="166">
        <f t="shared" si="32"/>
        <v>0</v>
      </c>
      <c r="W40" s="166">
        <f t="shared" si="32"/>
        <v>0</v>
      </c>
      <c r="X40" s="166">
        <f t="shared" si="32"/>
        <v>0</v>
      </c>
      <c r="Y40" s="166">
        <f t="shared" si="32"/>
        <v>0</v>
      </c>
      <c r="Z40" s="166">
        <f t="shared" si="32"/>
        <v>0</v>
      </c>
      <c r="AA40" s="105"/>
      <c r="AB40" s="105"/>
    </row>
    <row r="41" spans="1:28" s="106" customFormat="1" x14ac:dyDescent="0.35">
      <c r="A41" s="105"/>
      <c r="B41" s="110">
        <v>1</v>
      </c>
      <c r="C41" s="111" t="s">
        <v>108</v>
      </c>
      <c r="D41" s="112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4"/>
      <c r="Y41" s="114"/>
      <c r="Z41" s="114"/>
      <c r="AA41" s="105"/>
      <c r="AB41" s="105"/>
    </row>
    <row r="42" spans="1:28" s="106" customFormat="1" x14ac:dyDescent="0.35">
      <c r="A42" s="105"/>
      <c r="B42" s="117">
        <v>2</v>
      </c>
      <c r="C42" s="118" t="s">
        <v>108</v>
      </c>
      <c r="D42" s="11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1"/>
      <c r="Y42" s="122"/>
      <c r="Z42" s="121"/>
      <c r="AA42" s="105"/>
      <c r="AB42" s="105"/>
    </row>
    <row r="43" spans="1:28" s="106" customFormat="1" x14ac:dyDescent="0.35">
      <c r="A43" s="105"/>
      <c r="B43" s="424">
        <v>2</v>
      </c>
      <c r="C43" s="425" t="s">
        <v>35</v>
      </c>
      <c r="D43" s="426"/>
      <c r="E43" s="166">
        <f t="shared" ref="E43:Z43" si="34">SUM(E44:E45)</f>
        <v>0</v>
      </c>
      <c r="F43" s="166">
        <f t="shared" si="34"/>
        <v>0</v>
      </c>
      <c r="G43" s="166">
        <f t="shared" si="34"/>
        <v>0</v>
      </c>
      <c r="H43" s="166">
        <f t="shared" si="34"/>
        <v>0</v>
      </c>
      <c r="I43" s="166">
        <f t="shared" si="34"/>
        <v>0</v>
      </c>
      <c r="J43" s="166"/>
      <c r="K43" s="166">
        <f t="shared" si="34"/>
        <v>0</v>
      </c>
      <c r="L43" s="166">
        <f t="shared" si="34"/>
        <v>0</v>
      </c>
      <c r="M43" s="166">
        <f t="shared" si="34"/>
        <v>0</v>
      </c>
      <c r="N43" s="166">
        <f t="shared" si="34"/>
        <v>0</v>
      </c>
      <c r="O43" s="166">
        <f t="shared" si="34"/>
        <v>0</v>
      </c>
      <c r="P43" s="166">
        <f t="shared" si="34"/>
        <v>0</v>
      </c>
      <c r="Q43" s="166">
        <f t="shared" si="34"/>
        <v>0</v>
      </c>
      <c r="R43" s="166">
        <f t="shared" si="34"/>
        <v>0</v>
      </c>
      <c r="S43" s="166">
        <f t="shared" si="34"/>
        <v>0</v>
      </c>
      <c r="T43" s="166">
        <f t="shared" si="34"/>
        <v>0</v>
      </c>
      <c r="U43" s="166">
        <f t="shared" si="34"/>
        <v>0</v>
      </c>
      <c r="V43" s="166">
        <f t="shared" si="34"/>
        <v>0</v>
      </c>
      <c r="W43" s="166">
        <f t="shared" si="34"/>
        <v>0</v>
      </c>
      <c r="X43" s="166">
        <f t="shared" si="34"/>
        <v>0</v>
      </c>
      <c r="Y43" s="166">
        <f t="shared" si="34"/>
        <v>0</v>
      </c>
      <c r="Z43" s="166">
        <f t="shared" si="34"/>
        <v>0</v>
      </c>
      <c r="AA43" s="105"/>
      <c r="AB43" s="105"/>
    </row>
    <row r="44" spans="1:28" s="106" customFormat="1" x14ac:dyDescent="0.35">
      <c r="A44" s="105"/>
      <c r="B44" s="110">
        <v>1</v>
      </c>
      <c r="C44" s="111" t="s">
        <v>108</v>
      </c>
      <c r="D44" s="112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4"/>
      <c r="Y44" s="114"/>
      <c r="Z44" s="114"/>
      <c r="AA44" s="105"/>
      <c r="AB44" s="105"/>
    </row>
    <row r="45" spans="1:28" s="106" customFormat="1" x14ac:dyDescent="0.35">
      <c r="A45" s="105"/>
      <c r="B45" s="147">
        <v>2</v>
      </c>
      <c r="C45" s="148" t="s">
        <v>108</v>
      </c>
      <c r="D45" s="175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213"/>
      <c r="Y45" s="214"/>
      <c r="Z45" s="213"/>
      <c r="AA45" s="105"/>
      <c r="AB45" s="105"/>
    </row>
    <row r="46" spans="1:28" x14ac:dyDescent="0.35">
      <c r="A46" s="129"/>
      <c r="B46" s="129"/>
      <c r="C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30"/>
      <c r="Y46" s="130"/>
      <c r="Z46" s="130"/>
      <c r="AA46" s="129"/>
    </row>
    <row r="48" spans="1:28" s="624" customFormat="1" ht="19.5" x14ac:dyDescent="0.3">
      <c r="D48" s="625" t="s">
        <v>286</v>
      </c>
      <c r="E48" s="626" t="s">
        <v>348</v>
      </c>
      <c r="H48" s="627" t="s">
        <v>364</v>
      </c>
      <c r="J48" s="624" t="s">
        <v>350</v>
      </c>
    </row>
    <row r="49" spans="5:19" s="624" customFormat="1" ht="19.5" x14ac:dyDescent="0.3">
      <c r="H49" s="627" t="s">
        <v>347</v>
      </c>
      <c r="I49" s="627" t="s">
        <v>351</v>
      </c>
      <c r="J49" s="624" t="s">
        <v>343</v>
      </c>
    </row>
    <row r="50" spans="5:19" s="624" customFormat="1" ht="21.75" customHeight="1" x14ac:dyDescent="0.3">
      <c r="J50" s="626" t="s">
        <v>352</v>
      </c>
    </row>
    <row r="51" spans="5:19" s="624" customFormat="1" ht="19.5" x14ac:dyDescent="0.3">
      <c r="E51" s="626" t="s">
        <v>345</v>
      </c>
      <c r="I51" s="620" t="s">
        <v>287</v>
      </c>
      <c r="K51" s="628"/>
      <c r="L51" s="628"/>
      <c r="M51" s="628"/>
      <c r="N51" s="628"/>
      <c r="O51" s="628"/>
      <c r="P51" s="628"/>
      <c r="Q51" s="628"/>
      <c r="R51" s="628"/>
      <c r="S51" s="628"/>
    </row>
    <row r="52" spans="5:19" s="624" customFormat="1" ht="19.5" x14ac:dyDescent="0.3">
      <c r="I52" s="620" t="s">
        <v>288</v>
      </c>
      <c r="K52" s="628"/>
      <c r="L52" s="628"/>
      <c r="M52" s="628"/>
      <c r="N52" s="628"/>
      <c r="O52" s="628"/>
      <c r="P52" s="628"/>
      <c r="Q52" s="628"/>
      <c r="R52" s="628"/>
      <c r="S52" s="628"/>
    </row>
    <row r="53" spans="5:19" s="624" customFormat="1" ht="19.5" x14ac:dyDescent="0.3">
      <c r="I53" s="620" t="s">
        <v>289</v>
      </c>
      <c r="K53" s="628"/>
      <c r="L53" s="628"/>
      <c r="M53" s="628"/>
      <c r="N53" s="628"/>
      <c r="O53" s="628"/>
      <c r="P53" s="628"/>
      <c r="Q53" s="628"/>
      <c r="R53" s="628"/>
      <c r="S53" s="628"/>
    </row>
    <row r="54" spans="5:19" s="624" customFormat="1" ht="19.5" x14ac:dyDescent="0.3">
      <c r="I54" s="620" t="s">
        <v>290</v>
      </c>
      <c r="K54" s="628"/>
      <c r="L54" s="628"/>
      <c r="M54" s="628"/>
      <c r="N54" s="628"/>
      <c r="O54" s="628"/>
      <c r="P54" s="628"/>
      <c r="Q54" s="628"/>
      <c r="R54" s="628"/>
      <c r="S54" s="628"/>
    </row>
    <row r="55" spans="5:19" s="624" customFormat="1" ht="19.5" x14ac:dyDescent="0.3">
      <c r="I55" s="604" t="s">
        <v>291</v>
      </c>
      <c r="J55" s="620"/>
      <c r="K55" s="620"/>
      <c r="L55" s="620"/>
      <c r="M55" s="620"/>
      <c r="N55" s="620"/>
      <c r="O55" s="620"/>
      <c r="P55" s="620"/>
      <c r="Q55" s="620"/>
      <c r="R55" s="620"/>
      <c r="S55" s="620"/>
    </row>
    <row r="56" spans="5:19" s="624" customFormat="1" ht="19.5" x14ac:dyDescent="0.3">
      <c r="I56" s="620" t="s">
        <v>293</v>
      </c>
      <c r="J56" s="622"/>
      <c r="K56" s="622"/>
      <c r="L56" s="622"/>
      <c r="M56" s="622"/>
      <c r="N56" s="622"/>
      <c r="O56" s="622"/>
      <c r="P56" s="622"/>
      <c r="Q56" s="622"/>
      <c r="R56" s="622"/>
      <c r="S56" s="622"/>
    </row>
    <row r="57" spans="5:19" s="624" customFormat="1" ht="19.5" x14ac:dyDescent="0.3">
      <c r="I57" s="620" t="s">
        <v>292</v>
      </c>
      <c r="J57" s="622"/>
      <c r="K57" s="622"/>
      <c r="L57" s="622"/>
      <c r="M57" s="622"/>
      <c r="N57" s="628"/>
      <c r="O57" s="628"/>
      <c r="P57" s="628"/>
      <c r="Q57" s="628"/>
      <c r="R57" s="628"/>
      <c r="S57" s="628"/>
    </row>
  </sheetData>
  <mergeCells count="14">
    <mergeCell ref="B12:D12"/>
    <mergeCell ref="B2:Z2"/>
    <mergeCell ref="B3:Z3"/>
    <mergeCell ref="C5:D5"/>
    <mergeCell ref="E5:G5"/>
    <mergeCell ref="H5:K5"/>
    <mergeCell ref="Q5:W5"/>
    <mergeCell ref="Y5:Z5"/>
    <mergeCell ref="Q6:U6"/>
    <mergeCell ref="C9:D9"/>
    <mergeCell ref="B10:D10"/>
    <mergeCell ref="B11:D11"/>
    <mergeCell ref="L5:P5"/>
    <mergeCell ref="M6:O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51"/>
  <sheetViews>
    <sheetView view="pageBreakPreview" zoomScale="80" zoomScaleNormal="95" zoomScaleSheetLayoutView="80" workbookViewId="0">
      <pane xSplit="2" ySplit="9" topLeftCell="C28" activePane="bottomRight" state="frozen"/>
      <selection pane="topRight" activeCell="C1" sqref="C1"/>
      <selection pane="bottomLeft" activeCell="A9" sqref="A9"/>
      <selection pane="bottomRight" activeCell="Y38" sqref="Y38"/>
    </sheetView>
  </sheetViews>
  <sheetFormatPr defaultRowHeight="21" x14ac:dyDescent="0.35"/>
  <cols>
    <col min="1" max="1" width="3.140625" style="297" customWidth="1"/>
    <col min="2" max="2" width="44.140625" style="297" customWidth="1"/>
    <col min="3" max="3" width="9" style="297" customWidth="1"/>
    <col min="4" max="4" width="7.5703125" style="401" customWidth="1"/>
    <col min="5" max="5" width="7.5703125" style="402" customWidth="1"/>
    <col min="6" max="6" width="8.42578125" style="403" customWidth="1"/>
    <col min="7" max="7" width="8.7109375" style="404" bestFit="1" customWidth="1"/>
    <col min="8" max="8" width="8.7109375" style="403" bestFit="1" customWidth="1"/>
    <col min="9" max="9" width="8.7109375" style="401" bestFit="1" customWidth="1"/>
    <col min="10" max="10" width="8.7109375" style="403" bestFit="1" customWidth="1"/>
    <col min="11" max="11" width="8.7109375" style="401" bestFit="1" customWidth="1"/>
    <col min="12" max="12" width="8.7109375" style="403" bestFit="1" customWidth="1"/>
    <col min="13" max="13" width="1.42578125" style="298" customWidth="1"/>
    <col min="14" max="14" width="7.42578125" style="401" customWidth="1"/>
    <col min="15" max="15" width="7.85546875" style="402" customWidth="1"/>
    <col min="16" max="16" width="8.140625" style="403" customWidth="1"/>
    <col min="17" max="17" width="8.28515625" style="404" customWidth="1"/>
    <col min="18" max="18" width="8.7109375" style="403" bestFit="1" customWidth="1"/>
    <col min="19" max="19" width="8.28515625" style="403" customWidth="1"/>
    <col min="20" max="20" width="8.7109375" style="403" customWidth="1"/>
    <col min="21" max="21" width="0.85546875" style="297" customWidth="1"/>
    <col min="22" max="22" width="10" style="404" customWidth="1"/>
    <col min="23" max="23" width="8.7109375" style="402" bestFit="1" customWidth="1"/>
    <col min="24" max="24" width="8.7109375" style="297" bestFit="1" customWidth="1"/>
    <col min="25" max="25" width="8.7109375" style="404" bestFit="1" customWidth="1"/>
    <col min="26" max="26" width="8.7109375" style="297" bestFit="1" customWidth="1"/>
    <col min="27" max="28" width="9.42578125" style="297" bestFit="1" customWidth="1"/>
    <col min="29" max="29" width="3" style="297" customWidth="1"/>
    <col min="30" max="30" width="10.42578125" style="404" bestFit="1" customWidth="1"/>
    <col min="31" max="31" width="8.7109375" style="402" bestFit="1" customWidth="1"/>
    <col min="32" max="32" width="8.7109375" style="297" bestFit="1" customWidth="1"/>
    <col min="33" max="33" width="8.7109375" style="404" bestFit="1" customWidth="1"/>
    <col min="34" max="34" width="8.7109375" style="297" bestFit="1" customWidth="1"/>
    <col min="35" max="36" width="9.42578125" style="297" bestFit="1" customWidth="1"/>
    <col min="37" max="37" width="2.85546875" style="298" customWidth="1"/>
    <col min="38" max="38" width="10" style="404" customWidth="1"/>
    <col min="39" max="39" width="8.7109375" style="402" bestFit="1" customWidth="1"/>
    <col min="40" max="40" width="8.7109375" style="297" bestFit="1" customWidth="1"/>
    <col min="41" max="41" width="8.7109375" style="404" bestFit="1" customWidth="1"/>
    <col min="42" max="42" width="8.7109375" style="297" bestFit="1" customWidth="1"/>
    <col min="43" max="44" width="9.42578125" style="297" bestFit="1" customWidth="1"/>
    <col min="45" max="45" width="2.5703125" style="298" customWidth="1"/>
    <col min="46" max="46" width="10.42578125" style="404" bestFit="1" customWidth="1"/>
    <col min="47" max="47" width="8.7109375" style="402" bestFit="1" customWidth="1"/>
    <col min="48" max="48" width="8.7109375" style="297" bestFit="1" customWidth="1"/>
    <col min="49" max="49" width="8.7109375" style="404" bestFit="1" customWidth="1"/>
    <col min="50" max="50" width="8.7109375" style="297" bestFit="1" customWidth="1"/>
    <col min="51" max="52" width="9.42578125" style="297" bestFit="1" customWidth="1"/>
    <col min="53" max="53" width="9.140625" style="297" customWidth="1"/>
    <col min="54" max="16384" width="9.140625" style="297"/>
  </cols>
  <sheetData>
    <row r="1" spans="1:52" x14ac:dyDescent="0.35">
      <c r="A1" s="772" t="s">
        <v>174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</row>
    <row r="2" spans="1:52" s="228" customFormat="1" ht="29.25" customHeight="1" x14ac:dyDescent="0.35">
      <c r="A2" s="773" t="s">
        <v>175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V2" s="225">
        <f>+D2</f>
        <v>0</v>
      </c>
      <c r="W2" s="226"/>
      <c r="Y2" s="227"/>
      <c r="AD2" s="229"/>
      <c r="AE2" s="226"/>
      <c r="AG2" s="227"/>
      <c r="AL2" s="225">
        <f>+D2</f>
        <v>0</v>
      </c>
      <c r="AM2" s="226"/>
      <c r="AO2" s="227"/>
      <c r="AT2" s="229"/>
      <c r="AU2" s="226"/>
      <c r="AW2" s="227"/>
    </row>
    <row r="3" spans="1:52" s="228" customFormat="1" ht="19.5" customHeight="1" x14ac:dyDescent="0.35">
      <c r="A3" s="568"/>
      <c r="B3" s="568" t="s">
        <v>306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V3" s="225"/>
      <c r="W3" s="226"/>
      <c r="Y3" s="227"/>
      <c r="AD3" s="229"/>
      <c r="AE3" s="226"/>
      <c r="AG3" s="227"/>
      <c r="AL3" s="225"/>
      <c r="AM3" s="226"/>
      <c r="AO3" s="227"/>
      <c r="AT3" s="229"/>
      <c r="AU3" s="226"/>
      <c r="AW3" s="227"/>
    </row>
    <row r="4" spans="1:52" s="234" customFormat="1" x14ac:dyDescent="0.35">
      <c r="A4" s="230"/>
      <c r="B4" s="231"/>
      <c r="C4" s="231"/>
      <c r="D4" s="801" t="s">
        <v>299</v>
      </c>
      <c r="E4" s="802"/>
      <c r="F4" s="801"/>
      <c r="G4" s="801"/>
      <c r="H4" s="801"/>
      <c r="I4" s="801"/>
      <c r="J4" s="801"/>
      <c r="K4" s="801"/>
      <c r="L4" s="801"/>
      <c r="M4" s="232"/>
      <c r="N4" s="801" t="s">
        <v>300</v>
      </c>
      <c r="O4" s="802"/>
      <c r="P4" s="801"/>
      <c r="Q4" s="801"/>
      <c r="R4" s="801"/>
      <c r="S4" s="801"/>
      <c r="T4" s="801"/>
      <c r="U4" s="233"/>
      <c r="V4" s="798" t="s">
        <v>275</v>
      </c>
      <c r="W4" s="799"/>
      <c r="X4" s="800"/>
      <c r="Y4" s="800"/>
      <c r="Z4" s="800"/>
      <c r="AA4" s="800"/>
      <c r="AB4" s="800"/>
      <c r="AD4" s="798" t="s">
        <v>276</v>
      </c>
      <c r="AE4" s="799"/>
      <c r="AF4" s="800"/>
      <c r="AG4" s="800"/>
      <c r="AH4" s="800"/>
      <c r="AI4" s="800"/>
      <c r="AJ4" s="800"/>
      <c r="AK4" s="235"/>
      <c r="AL4" s="798" t="s">
        <v>277</v>
      </c>
      <c r="AM4" s="799"/>
      <c r="AN4" s="800"/>
      <c r="AO4" s="800"/>
      <c r="AP4" s="800"/>
      <c r="AQ4" s="800"/>
      <c r="AR4" s="800"/>
      <c r="AS4" s="235"/>
      <c r="AT4" s="798" t="s">
        <v>301</v>
      </c>
      <c r="AU4" s="799"/>
      <c r="AV4" s="800"/>
      <c r="AW4" s="800"/>
      <c r="AX4" s="800"/>
      <c r="AY4" s="800"/>
      <c r="AZ4" s="800"/>
    </row>
    <row r="5" spans="1:52" s="234" customFormat="1" ht="25.5" customHeight="1" x14ac:dyDescent="0.35">
      <c r="A5" s="796" t="s">
        <v>158</v>
      </c>
      <c r="B5" s="797"/>
      <c r="C5" s="236" t="s">
        <v>159</v>
      </c>
      <c r="D5" s="237" t="s">
        <v>0</v>
      </c>
      <c r="E5" s="781" t="s">
        <v>66</v>
      </c>
      <c r="F5" s="780"/>
      <c r="G5" s="779" t="s">
        <v>33</v>
      </c>
      <c r="H5" s="780"/>
      <c r="I5" s="795" t="s">
        <v>160</v>
      </c>
      <c r="J5" s="795"/>
      <c r="K5" s="792" t="s">
        <v>161</v>
      </c>
      <c r="L5" s="791"/>
      <c r="M5" s="235"/>
      <c r="N5" s="237" t="s">
        <v>0</v>
      </c>
      <c r="O5" s="781" t="s">
        <v>66</v>
      </c>
      <c r="P5" s="780"/>
      <c r="Q5" s="792" t="s">
        <v>33</v>
      </c>
      <c r="R5" s="791"/>
      <c r="S5" s="238" t="s">
        <v>160</v>
      </c>
      <c r="T5" s="238" t="s">
        <v>161</v>
      </c>
      <c r="V5" s="237" t="s">
        <v>0</v>
      </c>
      <c r="W5" s="781" t="s">
        <v>66</v>
      </c>
      <c r="X5" s="780"/>
      <c r="Y5" s="795" t="s">
        <v>33</v>
      </c>
      <c r="Z5" s="795"/>
      <c r="AA5" s="238" t="s">
        <v>160</v>
      </c>
      <c r="AB5" s="238" t="s">
        <v>161</v>
      </c>
      <c r="AD5" s="237" t="s">
        <v>0</v>
      </c>
      <c r="AE5" s="790" t="s">
        <v>66</v>
      </c>
      <c r="AF5" s="791"/>
      <c r="AG5" s="792" t="s">
        <v>33</v>
      </c>
      <c r="AH5" s="791"/>
      <c r="AI5" s="238" t="s">
        <v>160</v>
      </c>
      <c r="AJ5" s="238" t="s">
        <v>161</v>
      </c>
      <c r="AK5" s="235"/>
      <c r="AL5" s="237" t="s">
        <v>0</v>
      </c>
      <c r="AM5" s="781" t="s">
        <v>66</v>
      </c>
      <c r="AN5" s="780"/>
      <c r="AO5" s="779" t="s">
        <v>33</v>
      </c>
      <c r="AP5" s="780"/>
      <c r="AQ5" s="238" t="s">
        <v>160</v>
      </c>
      <c r="AR5" s="238" t="s">
        <v>161</v>
      </c>
      <c r="AS5" s="235"/>
      <c r="AT5" s="237" t="s">
        <v>0</v>
      </c>
      <c r="AU5" s="781" t="s">
        <v>66</v>
      </c>
      <c r="AV5" s="780"/>
      <c r="AW5" s="779" t="s">
        <v>33</v>
      </c>
      <c r="AX5" s="780"/>
      <c r="AY5" s="238" t="s">
        <v>160</v>
      </c>
      <c r="AZ5" s="238" t="s">
        <v>161</v>
      </c>
    </row>
    <row r="6" spans="1:52" s="234" customFormat="1" x14ac:dyDescent="0.35">
      <c r="A6" s="233"/>
      <c r="B6" s="239"/>
      <c r="C6" s="236" t="s">
        <v>162</v>
      </c>
      <c r="D6" s="240" t="s">
        <v>9</v>
      </c>
      <c r="E6" s="782" t="s">
        <v>302</v>
      </c>
      <c r="F6" s="783"/>
      <c r="G6" s="784" t="s">
        <v>303</v>
      </c>
      <c r="H6" s="785"/>
      <c r="I6" s="786" t="s">
        <v>278</v>
      </c>
      <c r="J6" s="787"/>
      <c r="K6" s="786" t="s">
        <v>279</v>
      </c>
      <c r="L6" s="788"/>
      <c r="M6" s="235"/>
      <c r="N6" s="240" t="s">
        <v>9</v>
      </c>
      <c r="O6" s="789" t="s">
        <v>280</v>
      </c>
      <c r="P6" s="787"/>
      <c r="Q6" s="793" t="s">
        <v>304</v>
      </c>
      <c r="R6" s="794"/>
      <c r="S6" s="241" t="s">
        <v>303</v>
      </c>
      <c r="T6" s="242" t="s">
        <v>278</v>
      </c>
      <c r="V6" s="240" t="s">
        <v>9</v>
      </c>
      <c r="W6" s="777" t="s">
        <v>281</v>
      </c>
      <c r="X6" s="778"/>
      <c r="Y6" s="774" t="s">
        <v>280</v>
      </c>
      <c r="Z6" s="775"/>
      <c r="AA6" s="530" t="s">
        <v>58</v>
      </c>
      <c r="AB6" s="529" t="s">
        <v>44</v>
      </c>
      <c r="AD6" s="240" t="s">
        <v>9</v>
      </c>
      <c r="AE6" s="777" t="s">
        <v>282</v>
      </c>
      <c r="AF6" s="778"/>
      <c r="AG6" s="774" t="s">
        <v>281</v>
      </c>
      <c r="AH6" s="775"/>
      <c r="AI6" s="530" t="s">
        <v>59</v>
      </c>
      <c r="AJ6" s="529" t="s">
        <v>58</v>
      </c>
      <c r="AK6" s="235"/>
      <c r="AL6" s="240" t="s">
        <v>9</v>
      </c>
      <c r="AM6" s="777" t="s">
        <v>283</v>
      </c>
      <c r="AN6" s="778"/>
      <c r="AO6" s="774" t="s">
        <v>282</v>
      </c>
      <c r="AP6" s="775"/>
      <c r="AQ6" s="559" t="s">
        <v>234</v>
      </c>
      <c r="AR6" s="557" t="s">
        <v>59</v>
      </c>
      <c r="AS6" s="235"/>
      <c r="AT6" s="240" t="s">
        <v>9</v>
      </c>
      <c r="AU6" s="777" t="s">
        <v>305</v>
      </c>
      <c r="AV6" s="778"/>
      <c r="AW6" s="774" t="s">
        <v>283</v>
      </c>
      <c r="AX6" s="775"/>
      <c r="AY6" s="530" t="s">
        <v>235</v>
      </c>
      <c r="AZ6" s="529" t="s">
        <v>234</v>
      </c>
    </row>
    <row r="7" spans="1:52" s="234" customFormat="1" x14ac:dyDescent="0.35">
      <c r="A7" s="233"/>
      <c r="B7" s="243"/>
      <c r="C7" s="221" t="s">
        <v>177</v>
      </c>
      <c r="D7" s="244" t="s">
        <v>10</v>
      </c>
      <c r="E7" s="771" t="s">
        <v>163</v>
      </c>
      <c r="F7" s="769"/>
      <c r="G7" s="776" t="s">
        <v>164</v>
      </c>
      <c r="H7" s="776"/>
      <c r="I7" s="769" t="s">
        <v>164</v>
      </c>
      <c r="J7" s="769"/>
      <c r="K7" s="769" t="s">
        <v>164</v>
      </c>
      <c r="L7" s="769"/>
      <c r="M7" s="245"/>
      <c r="N7" s="244" t="s">
        <v>10</v>
      </c>
      <c r="O7" s="771" t="s">
        <v>163</v>
      </c>
      <c r="P7" s="769"/>
      <c r="Q7" s="769" t="s">
        <v>163</v>
      </c>
      <c r="R7" s="770"/>
      <c r="S7" s="246" t="s">
        <v>164</v>
      </c>
      <c r="T7" s="247" t="s">
        <v>164</v>
      </c>
      <c r="V7" s="244" t="s">
        <v>10</v>
      </c>
      <c r="W7" s="771" t="s">
        <v>163</v>
      </c>
      <c r="X7" s="769"/>
      <c r="Y7" s="769" t="s">
        <v>163</v>
      </c>
      <c r="Z7" s="770"/>
      <c r="AA7" s="246" t="s">
        <v>164</v>
      </c>
      <c r="AB7" s="247" t="s">
        <v>164</v>
      </c>
      <c r="AD7" s="244" t="s">
        <v>10</v>
      </c>
      <c r="AE7" s="771" t="s">
        <v>163</v>
      </c>
      <c r="AF7" s="769"/>
      <c r="AG7" s="769" t="s">
        <v>163</v>
      </c>
      <c r="AH7" s="770"/>
      <c r="AI7" s="246" t="s">
        <v>164</v>
      </c>
      <c r="AJ7" s="247" t="s">
        <v>164</v>
      </c>
      <c r="AK7" s="235"/>
      <c r="AL7" s="244" t="s">
        <v>10</v>
      </c>
      <c r="AM7" s="771" t="s">
        <v>163</v>
      </c>
      <c r="AN7" s="769"/>
      <c r="AO7" s="769" t="s">
        <v>163</v>
      </c>
      <c r="AP7" s="770"/>
      <c r="AQ7" s="246" t="s">
        <v>164</v>
      </c>
      <c r="AR7" s="247" t="s">
        <v>164</v>
      </c>
      <c r="AS7" s="235"/>
      <c r="AT7" s="244" t="s">
        <v>10</v>
      </c>
      <c r="AU7" s="771" t="s">
        <v>163</v>
      </c>
      <c r="AV7" s="769"/>
      <c r="AW7" s="769" t="s">
        <v>163</v>
      </c>
      <c r="AX7" s="770"/>
      <c r="AY7" s="246" t="s">
        <v>164</v>
      </c>
      <c r="AZ7" s="247" t="s">
        <v>164</v>
      </c>
    </row>
    <row r="8" spans="1:52" s="234" customFormat="1" x14ac:dyDescent="0.35">
      <c r="A8" s="233"/>
      <c r="B8" s="243"/>
      <c r="C8" s="243" t="s">
        <v>178</v>
      </c>
      <c r="D8" s="248"/>
      <c r="E8" s="249" t="s">
        <v>165</v>
      </c>
      <c r="F8" s="250">
        <v>0.85</v>
      </c>
      <c r="G8" s="251" t="s">
        <v>165</v>
      </c>
      <c r="H8" s="252">
        <v>0.9</v>
      </c>
      <c r="I8" s="251" t="s">
        <v>165</v>
      </c>
      <c r="J8" s="252">
        <v>0.9</v>
      </c>
      <c r="K8" s="251" t="s">
        <v>165</v>
      </c>
      <c r="L8" s="252">
        <v>0.9</v>
      </c>
      <c r="M8" s="245"/>
      <c r="N8" s="248"/>
      <c r="O8" s="249" t="s">
        <v>165</v>
      </c>
      <c r="P8" s="250">
        <f>+$F$8</f>
        <v>0.85</v>
      </c>
      <c r="Q8" s="251" t="s">
        <v>165</v>
      </c>
      <c r="R8" s="252">
        <f>+$H$8</f>
        <v>0.9</v>
      </c>
      <c r="S8" s="253">
        <f>+$J$8</f>
        <v>0.9</v>
      </c>
      <c r="T8" s="254">
        <f>+$L$8</f>
        <v>0.9</v>
      </c>
      <c r="V8" s="248"/>
      <c r="W8" s="249" t="s">
        <v>165</v>
      </c>
      <c r="X8" s="250">
        <f>+$F$8</f>
        <v>0.85</v>
      </c>
      <c r="Y8" s="251" t="s">
        <v>165</v>
      </c>
      <c r="Z8" s="252">
        <f>+$H$8</f>
        <v>0.9</v>
      </c>
      <c r="AA8" s="253">
        <f>+$J$8</f>
        <v>0.9</v>
      </c>
      <c r="AB8" s="254">
        <f>+$L$8</f>
        <v>0.9</v>
      </c>
      <c r="AD8" s="248"/>
      <c r="AE8" s="249" t="s">
        <v>165</v>
      </c>
      <c r="AF8" s="250">
        <f>+$F$8</f>
        <v>0.85</v>
      </c>
      <c r="AG8" s="251" t="s">
        <v>165</v>
      </c>
      <c r="AH8" s="252">
        <f>+$H$8</f>
        <v>0.9</v>
      </c>
      <c r="AI8" s="253">
        <f>+$J$8</f>
        <v>0.9</v>
      </c>
      <c r="AJ8" s="254">
        <f>+$L$8</f>
        <v>0.9</v>
      </c>
      <c r="AK8" s="235"/>
      <c r="AL8" s="248"/>
      <c r="AM8" s="249" t="s">
        <v>165</v>
      </c>
      <c r="AN8" s="250">
        <f>+$F$8</f>
        <v>0.85</v>
      </c>
      <c r="AO8" s="251" t="s">
        <v>165</v>
      </c>
      <c r="AP8" s="252">
        <f>+$H$8</f>
        <v>0.9</v>
      </c>
      <c r="AQ8" s="253">
        <f>+$J$8</f>
        <v>0.9</v>
      </c>
      <c r="AR8" s="254">
        <f>+$L$8</f>
        <v>0.9</v>
      </c>
      <c r="AS8" s="235"/>
      <c r="AT8" s="248"/>
      <c r="AU8" s="249" t="s">
        <v>165</v>
      </c>
      <c r="AV8" s="250">
        <f>+$F$8</f>
        <v>0.85</v>
      </c>
      <c r="AW8" s="251" t="s">
        <v>165</v>
      </c>
      <c r="AX8" s="252">
        <f>+$H$8</f>
        <v>0.9</v>
      </c>
      <c r="AY8" s="253">
        <f>+$J$8</f>
        <v>0.9</v>
      </c>
      <c r="AZ8" s="254">
        <f>+$L$8</f>
        <v>0.9</v>
      </c>
    </row>
    <row r="9" spans="1:52" s="234" customFormat="1" x14ac:dyDescent="0.35">
      <c r="A9" s="233"/>
      <c r="B9" s="243"/>
      <c r="C9" s="243"/>
      <c r="D9" s="255"/>
      <c r="E9" s="256" t="s">
        <v>166</v>
      </c>
      <c r="F9" s="257">
        <v>0.5</v>
      </c>
      <c r="G9" s="258" t="s">
        <v>166</v>
      </c>
      <c r="H9" s="252">
        <v>0.5</v>
      </c>
      <c r="I9" s="258" t="s">
        <v>166</v>
      </c>
      <c r="J9" s="252">
        <v>0.5</v>
      </c>
      <c r="K9" s="258" t="s">
        <v>166</v>
      </c>
      <c r="L9" s="252">
        <v>0.5</v>
      </c>
      <c r="M9" s="245"/>
      <c r="N9" s="248"/>
      <c r="O9" s="256" t="s">
        <v>166</v>
      </c>
      <c r="P9" s="257">
        <f>+$F$9</f>
        <v>0.5</v>
      </c>
      <c r="Q9" s="258" t="s">
        <v>166</v>
      </c>
      <c r="R9" s="252">
        <f>+$H$9</f>
        <v>0.5</v>
      </c>
      <c r="S9" s="257">
        <f>+$J$9</f>
        <v>0.5</v>
      </c>
      <c r="T9" s="257">
        <f>+$L$9</f>
        <v>0.5</v>
      </c>
      <c r="V9" s="248"/>
      <c r="W9" s="256" t="s">
        <v>166</v>
      </c>
      <c r="X9" s="257">
        <f>+$F$9</f>
        <v>0.5</v>
      </c>
      <c r="Y9" s="258" t="s">
        <v>166</v>
      </c>
      <c r="Z9" s="252">
        <f>+$H$9</f>
        <v>0.5</v>
      </c>
      <c r="AA9" s="257">
        <f>+$J$9</f>
        <v>0.5</v>
      </c>
      <c r="AB9" s="257">
        <f>+$L$9</f>
        <v>0.5</v>
      </c>
      <c r="AD9" s="248"/>
      <c r="AE9" s="256" t="s">
        <v>166</v>
      </c>
      <c r="AF9" s="257">
        <f>+$F$9</f>
        <v>0.5</v>
      </c>
      <c r="AG9" s="258" t="s">
        <v>166</v>
      </c>
      <c r="AH9" s="252">
        <f>+$H$9</f>
        <v>0.5</v>
      </c>
      <c r="AI9" s="257">
        <f>+$J$9</f>
        <v>0.5</v>
      </c>
      <c r="AJ9" s="257">
        <f>+$L$9</f>
        <v>0.5</v>
      </c>
      <c r="AK9" s="235"/>
      <c r="AL9" s="248"/>
      <c r="AM9" s="256" t="s">
        <v>166</v>
      </c>
      <c r="AN9" s="257">
        <f>+$F$9</f>
        <v>0.5</v>
      </c>
      <c r="AO9" s="258" t="s">
        <v>166</v>
      </c>
      <c r="AP9" s="252">
        <f>+$H$9</f>
        <v>0.5</v>
      </c>
      <c r="AQ9" s="257">
        <f>+$J$9</f>
        <v>0.5</v>
      </c>
      <c r="AR9" s="257">
        <f>+$L$9</f>
        <v>0.5</v>
      </c>
      <c r="AS9" s="235"/>
      <c r="AT9" s="248"/>
      <c r="AU9" s="256" t="s">
        <v>166</v>
      </c>
      <c r="AV9" s="257">
        <f>+$F$9</f>
        <v>0.5</v>
      </c>
      <c r="AW9" s="258" t="s">
        <v>166</v>
      </c>
      <c r="AX9" s="252">
        <f>+$H$9</f>
        <v>0.5</v>
      </c>
      <c r="AY9" s="257">
        <f>+$J$9</f>
        <v>0.5</v>
      </c>
      <c r="AZ9" s="257">
        <f>+$L$9</f>
        <v>0.5</v>
      </c>
    </row>
    <row r="10" spans="1:52" s="266" customFormat="1" ht="25.5" customHeight="1" x14ac:dyDescent="0.35">
      <c r="A10" s="767" t="s">
        <v>1</v>
      </c>
      <c r="B10" s="768"/>
      <c r="C10" s="259"/>
      <c r="D10" s="260">
        <f>SUM(D11:D12)</f>
        <v>0</v>
      </c>
      <c r="E10" s="261">
        <f t="shared" ref="E10:L10" si="0">SUM(E11:E12)</f>
        <v>0</v>
      </c>
      <c r="F10" s="262">
        <f t="shared" si="0"/>
        <v>0</v>
      </c>
      <c r="G10" s="260">
        <f t="shared" si="0"/>
        <v>0</v>
      </c>
      <c r="H10" s="262">
        <f t="shared" si="0"/>
        <v>0</v>
      </c>
      <c r="I10" s="260">
        <f t="shared" si="0"/>
        <v>0</v>
      </c>
      <c r="J10" s="262">
        <f t="shared" si="0"/>
        <v>0</v>
      </c>
      <c r="K10" s="260">
        <f t="shared" si="0"/>
        <v>0</v>
      </c>
      <c r="L10" s="262">
        <f t="shared" si="0"/>
        <v>0</v>
      </c>
      <c r="M10" s="263"/>
      <c r="N10" s="264">
        <f>SUM(N11:N12)</f>
        <v>0</v>
      </c>
      <c r="O10" s="265">
        <f t="shared" ref="O10:T10" si="1">SUM(O11:O12)</f>
        <v>0</v>
      </c>
      <c r="P10" s="259">
        <f t="shared" si="1"/>
        <v>0</v>
      </c>
      <c r="Q10" s="264">
        <f t="shared" si="1"/>
        <v>0</v>
      </c>
      <c r="R10" s="259">
        <f t="shared" si="1"/>
        <v>0</v>
      </c>
      <c r="S10" s="259">
        <f t="shared" si="1"/>
        <v>0</v>
      </c>
      <c r="T10" s="259">
        <f t="shared" si="1"/>
        <v>0</v>
      </c>
      <c r="V10" s="267">
        <f>SUM(V11:V12)</f>
        <v>0</v>
      </c>
      <c r="W10" s="268">
        <f t="shared" ref="W10:AB10" si="2">SUM(W11:W12)</f>
        <v>0</v>
      </c>
      <c r="X10" s="269">
        <f t="shared" si="2"/>
        <v>0</v>
      </c>
      <c r="Y10" s="267">
        <f t="shared" si="2"/>
        <v>0</v>
      </c>
      <c r="Z10" s="269">
        <f t="shared" si="2"/>
        <v>0</v>
      </c>
      <c r="AA10" s="269">
        <f t="shared" si="2"/>
        <v>0</v>
      </c>
      <c r="AB10" s="269">
        <f t="shared" si="2"/>
        <v>0</v>
      </c>
      <c r="AD10" s="267">
        <f>SUM(AD11:AD12)</f>
        <v>0</v>
      </c>
      <c r="AE10" s="268">
        <f t="shared" ref="AE10:AJ10" si="3">SUM(AE11:AE12)</f>
        <v>0</v>
      </c>
      <c r="AF10" s="269">
        <f t="shared" si="3"/>
        <v>0</v>
      </c>
      <c r="AG10" s="267">
        <f t="shared" si="3"/>
        <v>0</v>
      </c>
      <c r="AH10" s="269">
        <f t="shared" si="3"/>
        <v>0</v>
      </c>
      <c r="AI10" s="269">
        <f t="shared" si="3"/>
        <v>0</v>
      </c>
      <c r="AJ10" s="269">
        <f t="shared" si="3"/>
        <v>0</v>
      </c>
      <c r="AK10" s="270"/>
      <c r="AL10" s="267">
        <f t="shared" ref="AL10:AR10" si="4">SUM(AL11:AL12)</f>
        <v>0</v>
      </c>
      <c r="AM10" s="268">
        <f t="shared" si="4"/>
        <v>0</v>
      </c>
      <c r="AN10" s="269">
        <f>SUM(AN11:AN12)</f>
        <v>0</v>
      </c>
      <c r="AO10" s="267">
        <f t="shared" si="4"/>
        <v>0</v>
      </c>
      <c r="AP10" s="269">
        <f t="shared" si="4"/>
        <v>0</v>
      </c>
      <c r="AQ10" s="269">
        <f t="shared" si="4"/>
        <v>0</v>
      </c>
      <c r="AR10" s="269">
        <f t="shared" si="4"/>
        <v>0</v>
      </c>
      <c r="AS10" s="270"/>
      <c r="AT10" s="267">
        <f t="shared" ref="AT10:AZ10" si="5">SUM(AT11:AT12)</f>
        <v>0</v>
      </c>
      <c r="AU10" s="268">
        <f t="shared" si="5"/>
        <v>0</v>
      </c>
      <c r="AV10" s="269">
        <f t="shared" si="5"/>
        <v>0</v>
      </c>
      <c r="AW10" s="267">
        <f t="shared" si="5"/>
        <v>0</v>
      </c>
      <c r="AX10" s="269">
        <f t="shared" si="5"/>
        <v>0</v>
      </c>
      <c r="AY10" s="269">
        <f t="shared" si="5"/>
        <v>0</v>
      </c>
      <c r="AZ10" s="269">
        <f t="shared" si="5"/>
        <v>0</v>
      </c>
    </row>
    <row r="11" spans="1:52" s="280" customFormat="1" ht="22.5" customHeight="1" x14ac:dyDescent="0.35">
      <c r="A11" s="271"/>
      <c r="B11" s="272" t="s">
        <v>4</v>
      </c>
      <c r="C11" s="272"/>
      <c r="D11" s="273">
        <f>+F11+H11+J11+L11</f>
        <v>0</v>
      </c>
      <c r="E11" s="274">
        <f>+E13</f>
        <v>0</v>
      </c>
      <c r="F11" s="275">
        <f>+F13</f>
        <v>0</v>
      </c>
      <c r="G11" s="273">
        <f>+G13</f>
        <v>0</v>
      </c>
      <c r="H11" s="275">
        <f t="shared" ref="H11:L11" si="6">+H13</f>
        <v>0</v>
      </c>
      <c r="I11" s="273">
        <f>+I13</f>
        <v>0</v>
      </c>
      <c r="J11" s="275">
        <f t="shared" si="6"/>
        <v>0</v>
      </c>
      <c r="K11" s="273">
        <f>+K13</f>
        <v>0</v>
      </c>
      <c r="L11" s="275">
        <f t="shared" si="6"/>
        <v>0</v>
      </c>
      <c r="M11" s="270"/>
      <c r="N11" s="276">
        <f>+N13</f>
        <v>0</v>
      </c>
      <c r="O11" s="277">
        <f t="shared" ref="O11:T11" si="7">+O13</f>
        <v>0</v>
      </c>
      <c r="P11" s="278">
        <f t="shared" si="7"/>
        <v>0</v>
      </c>
      <c r="Q11" s="276">
        <f t="shared" si="7"/>
        <v>0</v>
      </c>
      <c r="R11" s="278">
        <f t="shared" si="7"/>
        <v>0</v>
      </c>
      <c r="S11" s="278">
        <f t="shared" si="7"/>
        <v>0</v>
      </c>
      <c r="T11" s="278">
        <f t="shared" si="7"/>
        <v>0</v>
      </c>
      <c r="U11" s="279"/>
      <c r="V11" s="276">
        <f>+V13</f>
        <v>0</v>
      </c>
      <c r="W11" s="277">
        <f t="shared" ref="W11:AB11" si="8">+W13</f>
        <v>0</v>
      </c>
      <c r="X11" s="278">
        <f t="shared" si="8"/>
        <v>0</v>
      </c>
      <c r="Y11" s="276">
        <f t="shared" si="8"/>
        <v>0</v>
      </c>
      <c r="Z11" s="278">
        <f t="shared" si="8"/>
        <v>0</v>
      </c>
      <c r="AA11" s="278">
        <f t="shared" si="8"/>
        <v>0</v>
      </c>
      <c r="AB11" s="278">
        <f t="shared" si="8"/>
        <v>0</v>
      </c>
      <c r="AC11" s="279"/>
      <c r="AD11" s="276">
        <f>+AD13</f>
        <v>0</v>
      </c>
      <c r="AE11" s="277">
        <f t="shared" ref="AE11:AJ11" si="9">+AE13</f>
        <v>0</v>
      </c>
      <c r="AF11" s="278">
        <f t="shared" si="9"/>
        <v>0</v>
      </c>
      <c r="AG11" s="276">
        <f t="shared" si="9"/>
        <v>0</v>
      </c>
      <c r="AH11" s="278">
        <f t="shared" si="9"/>
        <v>0</v>
      </c>
      <c r="AI11" s="278">
        <f t="shared" si="9"/>
        <v>0</v>
      </c>
      <c r="AJ11" s="278">
        <f t="shared" si="9"/>
        <v>0</v>
      </c>
      <c r="AK11" s="279"/>
      <c r="AL11" s="276">
        <f t="shared" ref="AL11:AR11" si="10">+AL13</f>
        <v>0</v>
      </c>
      <c r="AM11" s="277">
        <f t="shared" si="10"/>
        <v>0</v>
      </c>
      <c r="AN11" s="278">
        <f>+AN13</f>
        <v>0</v>
      </c>
      <c r="AO11" s="276">
        <f t="shared" si="10"/>
        <v>0</v>
      </c>
      <c r="AP11" s="278">
        <f t="shared" si="10"/>
        <v>0</v>
      </c>
      <c r="AQ11" s="278">
        <f t="shared" si="10"/>
        <v>0</v>
      </c>
      <c r="AR11" s="278">
        <f t="shared" si="10"/>
        <v>0</v>
      </c>
      <c r="AS11" s="279"/>
      <c r="AT11" s="276">
        <f t="shared" ref="AT11:AZ11" si="11">+AT13</f>
        <v>0</v>
      </c>
      <c r="AU11" s="277">
        <f t="shared" si="11"/>
        <v>0</v>
      </c>
      <c r="AV11" s="278">
        <f t="shared" si="11"/>
        <v>0</v>
      </c>
      <c r="AW11" s="276">
        <f t="shared" si="11"/>
        <v>0</v>
      </c>
      <c r="AX11" s="278">
        <f t="shared" si="11"/>
        <v>0</v>
      </c>
      <c r="AY11" s="278">
        <f t="shared" si="11"/>
        <v>0</v>
      </c>
      <c r="AZ11" s="278">
        <f t="shared" si="11"/>
        <v>0</v>
      </c>
    </row>
    <row r="12" spans="1:52" s="280" customFormat="1" ht="22.5" customHeight="1" thickBot="1" x14ac:dyDescent="0.4">
      <c r="A12" s="281"/>
      <c r="B12" s="282" t="s">
        <v>5</v>
      </c>
      <c r="C12" s="282"/>
      <c r="D12" s="283">
        <f>+F12+H12+J12+L12</f>
        <v>0</v>
      </c>
      <c r="E12" s="284">
        <f>+E25</f>
        <v>0</v>
      </c>
      <c r="F12" s="285">
        <f t="shared" ref="F12:L12" si="12">+F25</f>
        <v>0</v>
      </c>
      <c r="G12" s="283">
        <f>+G25</f>
        <v>0</v>
      </c>
      <c r="H12" s="285">
        <f t="shared" si="12"/>
        <v>0</v>
      </c>
      <c r="I12" s="283">
        <f>+I25</f>
        <v>0</v>
      </c>
      <c r="J12" s="285">
        <f t="shared" si="12"/>
        <v>0</v>
      </c>
      <c r="K12" s="283">
        <f>+K25</f>
        <v>0</v>
      </c>
      <c r="L12" s="285">
        <f t="shared" si="12"/>
        <v>0</v>
      </c>
      <c r="M12" s="270"/>
      <c r="N12" s="283">
        <f>+N25</f>
        <v>0</v>
      </c>
      <c r="O12" s="284">
        <f t="shared" ref="O12:T12" si="13">+O25</f>
        <v>0</v>
      </c>
      <c r="P12" s="285">
        <f t="shared" si="13"/>
        <v>0</v>
      </c>
      <c r="Q12" s="283">
        <f t="shared" si="13"/>
        <v>0</v>
      </c>
      <c r="R12" s="285">
        <f t="shared" si="13"/>
        <v>0</v>
      </c>
      <c r="S12" s="285">
        <f t="shared" si="13"/>
        <v>0</v>
      </c>
      <c r="T12" s="285">
        <f t="shared" si="13"/>
        <v>0</v>
      </c>
      <c r="V12" s="283">
        <f>+V25</f>
        <v>0</v>
      </c>
      <c r="W12" s="284">
        <f t="shared" ref="W12:AB12" si="14">+W25</f>
        <v>0</v>
      </c>
      <c r="X12" s="285">
        <f t="shared" si="14"/>
        <v>0</v>
      </c>
      <c r="Y12" s="283">
        <f t="shared" si="14"/>
        <v>0</v>
      </c>
      <c r="Z12" s="285">
        <f t="shared" si="14"/>
        <v>0</v>
      </c>
      <c r="AA12" s="285">
        <f t="shared" si="14"/>
        <v>0</v>
      </c>
      <c r="AB12" s="285">
        <f t="shared" si="14"/>
        <v>0</v>
      </c>
      <c r="AD12" s="283">
        <f>+AD25</f>
        <v>0</v>
      </c>
      <c r="AE12" s="284">
        <f t="shared" ref="AE12:AJ12" si="15">+AE25</f>
        <v>0</v>
      </c>
      <c r="AF12" s="285">
        <f t="shared" si="15"/>
        <v>0</v>
      </c>
      <c r="AG12" s="283">
        <f t="shared" si="15"/>
        <v>0</v>
      </c>
      <c r="AH12" s="285">
        <f t="shared" si="15"/>
        <v>0</v>
      </c>
      <c r="AI12" s="285">
        <f t="shared" si="15"/>
        <v>0</v>
      </c>
      <c r="AJ12" s="285">
        <f t="shared" si="15"/>
        <v>0</v>
      </c>
      <c r="AL12" s="283">
        <f>+AL25</f>
        <v>0</v>
      </c>
      <c r="AM12" s="284">
        <f t="shared" ref="AM12:AR12" si="16">+AM25</f>
        <v>0</v>
      </c>
      <c r="AN12" s="285">
        <f>+AN25</f>
        <v>0</v>
      </c>
      <c r="AO12" s="283">
        <f t="shared" si="16"/>
        <v>0</v>
      </c>
      <c r="AP12" s="285">
        <f t="shared" si="16"/>
        <v>0</v>
      </c>
      <c r="AQ12" s="285">
        <f t="shared" si="16"/>
        <v>0</v>
      </c>
      <c r="AR12" s="285">
        <f t="shared" si="16"/>
        <v>0</v>
      </c>
      <c r="AT12" s="283">
        <f>+AT25</f>
        <v>0</v>
      </c>
      <c r="AU12" s="284">
        <f t="shared" ref="AU12:AZ12" si="17">+AU25</f>
        <v>0</v>
      </c>
      <c r="AV12" s="285">
        <f t="shared" si="17"/>
        <v>0</v>
      </c>
      <c r="AW12" s="283">
        <f t="shared" si="17"/>
        <v>0</v>
      </c>
      <c r="AX12" s="285">
        <f t="shared" si="17"/>
        <v>0</v>
      </c>
      <c r="AY12" s="285">
        <f t="shared" si="17"/>
        <v>0</v>
      </c>
      <c r="AZ12" s="285">
        <f t="shared" si="17"/>
        <v>0</v>
      </c>
    </row>
    <row r="13" spans="1:52" s="280" customFormat="1" ht="22.5" customHeight="1" x14ac:dyDescent="0.35">
      <c r="A13" s="286" t="s">
        <v>4</v>
      </c>
      <c r="B13" s="287"/>
      <c r="C13" s="287"/>
      <c r="D13" s="288">
        <f>+F13+H13+J13+L13</f>
        <v>0</v>
      </c>
      <c r="E13" s="289">
        <f>+E14+E18+E22</f>
        <v>0</v>
      </c>
      <c r="F13" s="290">
        <f>+F14+F18+F22</f>
        <v>0</v>
      </c>
      <c r="G13" s="288">
        <f>+G14+G18+G22</f>
        <v>0</v>
      </c>
      <c r="H13" s="290">
        <f t="shared" ref="H13:L13" si="18">+H14+H18+H22</f>
        <v>0</v>
      </c>
      <c r="I13" s="288">
        <f>+I14+I18+I22</f>
        <v>0</v>
      </c>
      <c r="J13" s="290">
        <f t="shared" si="18"/>
        <v>0</v>
      </c>
      <c r="K13" s="288">
        <f>+K14+K18+K22</f>
        <v>0</v>
      </c>
      <c r="L13" s="290">
        <f t="shared" si="18"/>
        <v>0</v>
      </c>
      <c r="M13" s="270"/>
      <c r="N13" s="288">
        <f>+N14+N18+N22</f>
        <v>0</v>
      </c>
      <c r="O13" s="289">
        <f>+O14+O18+O22</f>
        <v>0</v>
      </c>
      <c r="P13" s="290">
        <f t="shared" ref="P13:T13" si="19">+P14+P18+P22</f>
        <v>0</v>
      </c>
      <c r="Q13" s="288">
        <f t="shared" si="19"/>
        <v>0</v>
      </c>
      <c r="R13" s="290">
        <f t="shared" si="19"/>
        <v>0</v>
      </c>
      <c r="S13" s="290">
        <f>+S14+S18+S22</f>
        <v>0</v>
      </c>
      <c r="T13" s="290">
        <f t="shared" si="19"/>
        <v>0</v>
      </c>
      <c r="V13" s="288">
        <f>+V14+V18+V22</f>
        <v>0</v>
      </c>
      <c r="W13" s="289">
        <f>+W14+W18+W22</f>
        <v>0</v>
      </c>
      <c r="X13" s="290">
        <f t="shared" ref="X13:Z13" si="20">+X14+X18+X22</f>
        <v>0</v>
      </c>
      <c r="Y13" s="288">
        <f t="shared" si="20"/>
        <v>0</v>
      </c>
      <c r="Z13" s="290">
        <f t="shared" si="20"/>
        <v>0</v>
      </c>
      <c r="AA13" s="290">
        <f>+AA14+AA18+AA22</f>
        <v>0</v>
      </c>
      <c r="AB13" s="290">
        <f t="shared" ref="AB13" si="21">+AB14+AB18+AB22</f>
        <v>0</v>
      </c>
      <c r="AD13" s="288">
        <f>+AD14+AD18+AD22</f>
        <v>0</v>
      </c>
      <c r="AE13" s="289">
        <f>+AE14+AE18+AE22</f>
        <v>0</v>
      </c>
      <c r="AF13" s="290">
        <f t="shared" ref="AF13:AH13" si="22">+AF14+AF18+AF22</f>
        <v>0</v>
      </c>
      <c r="AG13" s="288">
        <f t="shared" si="22"/>
        <v>0</v>
      </c>
      <c r="AH13" s="290">
        <f t="shared" si="22"/>
        <v>0</v>
      </c>
      <c r="AI13" s="290">
        <f>+AI14+AI18+AI22</f>
        <v>0</v>
      </c>
      <c r="AJ13" s="290">
        <f t="shared" ref="AJ13" si="23">+AJ14+AJ18+AJ22</f>
        <v>0</v>
      </c>
      <c r="AL13" s="288">
        <f t="shared" ref="AL13:AR13" si="24">+AL14+AL18+AL22</f>
        <v>0</v>
      </c>
      <c r="AM13" s="289">
        <f t="shared" si="24"/>
        <v>0</v>
      </c>
      <c r="AN13" s="290">
        <f t="shared" si="24"/>
        <v>0</v>
      </c>
      <c r="AO13" s="288">
        <f t="shared" si="24"/>
        <v>0</v>
      </c>
      <c r="AP13" s="290">
        <f t="shared" si="24"/>
        <v>0</v>
      </c>
      <c r="AQ13" s="290">
        <f t="shared" si="24"/>
        <v>0</v>
      </c>
      <c r="AR13" s="290">
        <f t="shared" si="24"/>
        <v>0</v>
      </c>
      <c r="AT13" s="288">
        <f t="shared" ref="AT13:AZ13" si="25">+AT14+AT18+AT22</f>
        <v>0</v>
      </c>
      <c r="AU13" s="289">
        <f t="shared" si="25"/>
        <v>0</v>
      </c>
      <c r="AV13" s="290">
        <f t="shared" si="25"/>
        <v>0</v>
      </c>
      <c r="AW13" s="288">
        <f t="shared" si="25"/>
        <v>0</v>
      </c>
      <c r="AX13" s="290">
        <f t="shared" si="25"/>
        <v>0</v>
      </c>
      <c r="AY13" s="290">
        <f t="shared" si="25"/>
        <v>0</v>
      </c>
      <c r="AZ13" s="290">
        <f t="shared" si="25"/>
        <v>0</v>
      </c>
    </row>
    <row r="14" spans="1:52" ht="22.5" customHeight="1" x14ac:dyDescent="0.35">
      <c r="A14" s="291" t="s">
        <v>167</v>
      </c>
      <c r="B14" s="292"/>
      <c r="C14" s="292"/>
      <c r="D14" s="293">
        <f>SUM(D15:D17)</f>
        <v>0</v>
      </c>
      <c r="E14" s="294">
        <f>SUM(E15:E17)</f>
        <v>0</v>
      </c>
      <c r="F14" s="295">
        <f t="shared" ref="F14:L14" si="26">SUM(F15:F17)</f>
        <v>0</v>
      </c>
      <c r="G14" s="293">
        <f t="shared" si="26"/>
        <v>0</v>
      </c>
      <c r="H14" s="295">
        <f>SUM(H15:H17)</f>
        <v>0</v>
      </c>
      <c r="I14" s="293">
        <f t="shared" si="26"/>
        <v>0</v>
      </c>
      <c r="J14" s="295">
        <f t="shared" si="26"/>
        <v>0</v>
      </c>
      <c r="K14" s="293">
        <f t="shared" si="26"/>
        <v>0</v>
      </c>
      <c r="L14" s="295">
        <f t="shared" si="26"/>
        <v>0</v>
      </c>
      <c r="M14" s="296"/>
      <c r="N14" s="293">
        <f>SUM(N15:N17)</f>
        <v>0</v>
      </c>
      <c r="O14" s="294">
        <f>SUM(O15:O17)</f>
        <v>0</v>
      </c>
      <c r="P14" s="295">
        <f>SUM(P15:P17)</f>
        <v>0</v>
      </c>
      <c r="Q14" s="293">
        <f t="shared" ref="Q14:T14" si="27">SUM(Q15:Q17)</f>
        <v>0</v>
      </c>
      <c r="R14" s="295">
        <f t="shared" si="27"/>
        <v>0</v>
      </c>
      <c r="S14" s="295">
        <f>SUM(S15:S17)</f>
        <v>0</v>
      </c>
      <c r="T14" s="295">
        <f t="shared" si="27"/>
        <v>0</v>
      </c>
      <c r="V14" s="293">
        <f>SUM(V15:V17)</f>
        <v>0</v>
      </c>
      <c r="W14" s="294">
        <f>SUM(W15:W17)</f>
        <v>0</v>
      </c>
      <c r="X14" s="295">
        <f>SUM(X15:X17)</f>
        <v>0</v>
      </c>
      <c r="Y14" s="293">
        <f t="shared" ref="Y14:Z14" si="28">SUM(Y15:Y17)</f>
        <v>0</v>
      </c>
      <c r="Z14" s="295">
        <f t="shared" si="28"/>
        <v>0</v>
      </c>
      <c r="AA14" s="295">
        <f>SUM(AA15:AA17)</f>
        <v>0</v>
      </c>
      <c r="AB14" s="295">
        <f t="shared" ref="AB14" si="29">SUM(AB15:AB17)</f>
        <v>0</v>
      </c>
      <c r="AD14" s="293">
        <f>SUM(AD15:AD17)</f>
        <v>0</v>
      </c>
      <c r="AE14" s="294">
        <f>SUM(AE15:AE17)</f>
        <v>0</v>
      </c>
      <c r="AF14" s="295">
        <f>SUM(AF15:AF17)</f>
        <v>0</v>
      </c>
      <c r="AG14" s="293">
        <f t="shared" ref="AG14:AH14" si="30">SUM(AG15:AG17)</f>
        <v>0</v>
      </c>
      <c r="AH14" s="295">
        <f t="shared" si="30"/>
        <v>0</v>
      </c>
      <c r="AI14" s="295">
        <f>SUM(AI15:AI17)</f>
        <v>0</v>
      </c>
      <c r="AJ14" s="295">
        <f t="shared" ref="AJ14" si="31">SUM(AJ15:AJ17)</f>
        <v>0</v>
      </c>
      <c r="AL14" s="293">
        <f>SUM(AL15:AL17)</f>
        <v>0</v>
      </c>
      <c r="AM14" s="294">
        <f>SUM(AM15:AM17)</f>
        <v>0</v>
      </c>
      <c r="AN14" s="295">
        <f>SUM(AN15:AN17)</f>
        <v>0</v>
      </c>
      <c r="AO14" s="293">
        <f t="shared" ref="AO14:AP14" si="32">SUM(AO15:AO17)</f>
        <v>0</v>
      </c>
      <c r="AP14" s="295">
        <f t="shared" si="32"/>
        <v>0</v>
      </c>
      <c r="AQ14" s="295">
        <f>SUM(AQ15:AQ17)</f>
        <v>0</v>
      </c>
      <c r="AR14" s="295">
        <f t="shared" ref="AR14" si="33">SUM(AR15:AR17)</f>
        <v>0</v>
      </c>
      <c r="AT14" s="293">
        <f>SUM(AT15:AT17)</f>
        <v>0</v>
      </c>
      <c r="AU14" s="294">
        <f t="shared" ref="AU14" si="34">SUM(AU15:AU17)</f>
        <v>0</v>
      </c>
      <c r="AV14" s="295">
        <f>SUM(AV15:AV17)</f>
        <v>0</v>
      </c>
      <c r="AW14" s="293">
        <f t="shared" ref="AW14:AX14" si="35">SUM(AW15:AW17)</f>
        <v>0</v>
      </c>
      <c r="AX14" s="295">
        <f t="shared" si="35"/>
        <v>0</v>
      </c>
      <c r="AY14" s="295">
        <f>SUM(AY15:AY17)</f>
        <v>0</v>
      </c>
      <c r="AZ14" s="295">
        <f t="shared" ref="AZ14" si="36">SUM(AZ15:AZ17)</f>
        <v>0</v>
      </c>
    </row>
    <row r="15" spans="1:52" ht="22.5" customHeight="1" x14ac:dyDescent="0.35">
      <c r="A15" s="299">
        <v>1</v>
      </c>
      <c r="B15" s="300" t="s">
        <v>176</v>
      </c>
      <c r="C15" s="301" t="s">
        <v>179</v>
      </c>
      <c r="D15" s="302">
        <f>+F15+H15+J15+L15</f>
        <v>0</v>
      </c>
      <c r="E15" s="303"/>
      <c r="F15" s="304">
        <f>ROUNDUP(E15*$F$8,0)</f>
        <v>0</v>
      </c>
      <c r="G15" s="305"/>
      <c r="H15" s="306">
        <f>ROUNDUP(G15*$H$8,0)</f>
        <v>0</v>
      </c>
      <c r="I15" s="276"/>
      <c r="J15" s="306">
        <f>ROUNDUP(I15*$J$8,0)</f>
        <v>0</v>
      </c>
      <c r="K15" s="305"/>
      <c r="L15" s="306">
        <f>ROUNDUP(K15*$L$8,0)</f>
        <v>0</v>
      </c>
      <c r="M15" s="296"/>
      <c r="N15" s="307">
        <f>+P15+R15+S15+T15</f>
        <v>0</v>
      </c>
      <c r="O15" s="303"/>
      <c r="P15" s="304">
        <f>ROUNDUP(O15*$P$8,0)</f>
        <v>0</v>
      </c>
      <c r="Q15" s="308">
        <f>+E15</f>
        <v>0</v>
      </c>
      <c r="R15" s="306">
        <f>ROUNDUP(Q15*$R$8,0)</f>
        <v>0</v>
      </c>
      <c r="S15" s="306">
        <f>+H15</f>
        <v>0</v>
      </c>
      <c r="T15" s="306">
        <f>+J15</f>
        <v>0</v>
      </c>
      <c r="V15" s="309">
        <f>+X15+Z15+AA15+AB15</f>
        <v>0</v>
      </c>
      <c r="W15" s="310"/>
      <c r="X15" s="306">
        <f>ROUNDUP(W15*$X$8,0)</f>
        <v>0</v>
      </c>
      <c r="Y15" s="308">
        <f>+O15</f>
        <v>0</v>
      </c>
      <c r="Z15" s="306">
        <f>ROUNDUP(Y15*$Z$8,0)</f>
        <v>0</v>
      </c>
      <c r="AA15" s="306">
        <f t="shared" ref="AA15:AB17" si="37">+R15</f>
        <v>0</v>
      </c>
      <c r="AB15" s="306">
        <f t="shared" si="37"/>
        <v>0</v>
      </c>
      <c r="AD15" s="309">
        <f>+AF15+AH15+AI15+AJ15</f>
        <v>0</v>
      </c>
      <c r="AE15" s="303"/>
      <c r="AF15" s="306">
        <f>ROUNDUP(AE15*$AF$8,0)</f>
        <v>0</v>
      </c>
      <c r="AG15" s="308">
        <f>+W15</f>
        <v>0</v>
      </c>
      <c r="AH15" s="306">
        <f>ROUNDUP(AG15*$AH$8,0)</f>
        <v>0</v>
      </c>
      <c r="AI15" s="306">
        <f t="shared" ref="AI15:AJ17" si="38">+Z15</f>
        <v>0</v>
      </c>
      <c r="AJ15" s="306">
        <f t="shared" si="38"/>
        <v>0</v>
      </c>
      <c r="AL15" s="309">
        <f>+AN15+AP15+AQ15+AR15</f>
        <v>0</v>
      </c>
      <c r="AM15" s="303"/>
      <c r="AN15" s="306">
        <f>ROUNDUP(AM15*$AN$8,0)</f>
        <v>0</v>
      </c>
      <c r="AO15" s="308">
        <f>+AE15</f>
        <v>0</v>
      </c>
      <c r="AP15" s="306">
        <f>ROUNDUP(AO15*$AP$8,0)</f>
        <v>0</v>
      </c>
      <c r="AQ15" s="306">
        <f>+AH15</f>
        <v>0</v>
      </c>
      <c r="AR15" s="306">
        <f t="shared" ref="AQ15:AR17" si="39">+AI15</f>
        <v>0</v>
      </c>
      <c r="AT15" s="309">
        <f>+AV15+AX15+AY15+AZ15</f>
        <v>0</v>
      </c>
      <c r="AU15" s="303">
        <f>+AM15</f>
        <v>0</v>
      </c>
      <c r="AV15" s="306">
        <f>ROUNDUP(AU15*$AV$8,0)</f>
        <v>0</v>
      </c>
      <c r="AW15" s="308">
        <f>+AM15</f>
        <v>0</v>
      </c>
      <c r="AX15" s="306">
        <f>ROUNDUP(AW15*$AX$8,0)</f>
        <v>0</v>
      </c>
      <c r="AY15" s="306">
        <f t="shared" ref="AY15:AZ17" si="40">+AP15</f>
        <v>0</v>
      </c>
      <c r="AZ15" s="306">
        <f t="shared" si="40"/>
        <v>0</v>
      </c>
    </row>
    <row r="16" spans="1:52" ht="22.5" customHeight="1" x14ac:dyDescent="0.35">
      <c r="A16" s="311">
        <v>2</v>
      </c>
      <c r="B16" s="312" t="s">
        <v>176</v>
      </c>
      <c r="C16" s="313" t="s">
        <v>179</v>
      </c>
      <c r="D16" s="314">
        <f>+F16+H16+J16+L16</f>
        <v>0</v>
      </c>
      <c r="E16" s="315"/>
      <c r="F16" s="316">
        <f>ROUNDUP(E16*$F$8,0)</f>
        <v>0</v>
      </c>
      <c r="G16" s="317"/>
      <c r="H16" s="318">
        <f>ROUNDUP(G16*$H$8,0)</f>
        <v>0</v>
      </c>
      <c r="I16" s="319"/>
      <c r="J16" s="318">
        <f>ROUNDUP(I16*$J$8,0)</f>
        <v>0</v>
      </c>
      <c r="K16" s="317"/>
      <c r="L16" s="318">
        <f>ROUNDUP(K16*$L$8,0)</f>
        <v>0</v>
      </c>
      <c r="M16" s="296"/>
      <c r="N16" s="319">
        <f>+P16+R16+S16+T16</f>
        <v>0</v>
      </c>
      <c r="O16" s="315"/>
      <c r="P16" s="316">
        <f>ROUNDUP(O16*$P$8,0)</f>
        <v>0</v>
      </c>
      <c r="Q16" s="320">
        <f>+E16</f>
        <v>0</v>
      </c>
      <c r="R16" s="318">
        <f>ROUNDUP(Q16*$R$8,0)</f>
        <v>0</v>
      </c>
      <c r="S16" s="318">
        <f>+H16</f>
        <v>0</v>
      </c>
      <c r="T16" s="318">
        <f>+J16</f>
        <v>0</v>
      </c>
      <c r="U16" s="321"/>
      <c r="V16" s="314">
        <f>+X16+Z16+AA16+AB16</f>
        <v>0</v>
      </c>
      <c r="W16" s="322"/>
      <c r="X16" s="316">
        <f>ROUNDUP(W16*$X$8,0)</f>
        <v>0</v>
      </c>
      <c r="Y16" s="317">
        <f>+O16</f>
        <v>0</v>
      </c>
      <c r="Z16" s="316">
        <f>ROUNDUP(Y16*$Z$8,0)</f>
        <v>0</v>
      </c>
      <c r="AA16" s="316">
        <f t="shared" si="37"/>
        <v>0</v>
      </c>
      <c r="AB16" s="316">
        <f t="shared" si="37"/>
        <v>0</v>
      </c>
      <c r="AC16" s="321"/>
      <c r="AD16" s="314">
        <f>+AF16+AH16+AI16+AJ16</f>
        <v>0</v>
      </c>
      <c r="AE16" s="315"/>
      <c r="AF16" s="316">
        <f>ROUNDUP(AE16*$AF$8,0)</f>
        <v>0</v>
      </c>
      <c r="AG16" s="317">
        <f>+W16</f>
        <v>0</v>
      </c>
      <c r="AH16" s="316">
        <f>ROUNDUP(AG16*$AH$8,0)</f>
        <v>0</v>
      </c>
      <c r="AI16" s="316">
        <f t="shared" si="38"/>
        <v>0</v>
      </c>
      <c r="AJ16" s="316">
        <f t="shared" si="38"/>
        <v>0</v>
      </c>
      <c r="AK16" s="323"/>
      <c r="AL16" s="314">
        <f>+AN16+AP16+AQ16+AR16</f>
        <v>0</v>
      </c>
      <c r="AM16" s="315"/>
      <c r="AN16" s="318">
        <f>ROUNDUP(AM16*$AN$8,0)</f>
        <v>0</v>
      </c>
      <c r="AO16" s="320">
        <f>+AE16</f>
        <v>0</v>
      </c>
      <c r="AP16" s="318">
        <f>ROUNDUP(AO16*$AP$8,0)</f>
        <v>0</v>
      </c>
      <c r="AQ16" s="316">
        <f t="shared" si="39"/>
        <v>0</v>
      </c>
      <c r="AR16" s="316">
        <f t="shared" si="39"/>
        <v>0</v>
      </c>
      <c r="AS16" s="323"/>
      <c r="AT16" s="314">
        <f>+AV16+AX16+AY16+AZ16</f>
        <v>0</v>
      </c>
      <c r="AU16" s="315">
        <f>+AM16</f>
        <v>0</v>
      </c>
      <c r="AV16" s="318">
        <f t="shared" ref="AV16:AV17" si="41">ROUNDUP(AU16*$AV$8,0)</f>
        <v>0</v>
      </c>
      <c r="AW16" s="320">
        <f>+AM16</f>
        <v>0</v>
      </c>
      <c r="AX16" s="318">
        <f>ROUNDUP(AW16*$AX$8,0)</f>
        <v>0</v>
      </c>
      <c r="AY16" s="318">
        <f t="shared" si="40"/>
        <v>0</v>
      </c>
      <c r="AZ16" s="318">
        <f t="shared" si="40"/>
        <v>0</v>
      </c>
    </row>
    <row r="17" spans="1:52" ht="22.5" customHeight="1" x14ac:dyDescent="0.35">
      <c r="A17" s="324">
        <v>3</v>
      </c>
      <c r="B17" s="325" t="s">
        <v>176</v>
      </c>
      <c r="C17" s="326" t="s">
        <v>179</v>
      </c>
      <c r="D17" s="327">
        <f>+F17+H17+J17+L17</f>
        <v>0</v>
      </c>
      <c r="E17" s="315"/>
      <c r="F17" s="316">
        <f>ROUNDUP(E17*$F$8,0)</f>
        <v>0</v>
      </c>
      <c r="G17" s="328"/>
      <c r="H17" s="329">
        <f>ROUNDUP(G17*$H$8,0)</f>
        <v>0</v>
      </c>
      <c r="I17" s="330"/>
      <c r="J17" s="329">
        <f>ROUNDUP(I17*$J$8,0)</f>
        <v>0</v>
      </c>
      <c r="K17" s="328"/>
      <c r="L17" s="329">
        <f>ROUNDUP(K17*$L$8,0)</f>
        <v>0</v>
      </c>
      <c r="M17" s="296"/>
      <c r="N17" s="330">
        <f>+P17+R17+S17+T17</f>
        <v>0</v>
      </c>
      <c r="O17" s="315"/>
      <c r="P17" s="316">
        <f>ROUNDUP(O17*$P$8,0)</f>
        <v>0</v>
      </c>
      <c r="Q17" s="331">
        <f>+E17</f>
        <v>0</v>
      </c>
      <c r="R17" s="329">
        <f>ROUNDUP(Q17*$R$8,0)</f>
        <v>0</v>
      </c>
      <c r="S17" s="329">
        <f>+H17</f>
        <v>0</v>
      </c>
      <c r="T17" s="329">
        <f>+J17</f>
        <v>0</v>
      </c>
      <c r="V17" s="327">
        <f>+X17+Z17+AA17+AB17</f>
        <v>0</v>
      </c>
      <c r="W17" s="332"/>
      <c r="X17" s="333">
        <f>ROUNDUP(W17*$X$8,0)</f>
        <v>0</v>
      </c>
      <c r="Y17" s="328">
        <f>+O17</f>
        <v>0</v>
      </c>
      <c r="Z17" s="329">
        <f>ROUNDUP(Y17*$Z$8,0)</f>
        <v>0</v>
      </c>
      <c r="AA17" s="329">
        <f t="shared" si="37"/>
        <v>0</v>
      </c>
      <c r="AB17" s="329">
        <f t="shared" si="37"/>
        <v>0</v>
      </c>
      <c r="AD17" s="327">
        <f>+AF17+AH17+AI17+AJ17</f>
        <v>0</v>
      </c>
      <c r="AE17" s="315"/>
      <c r="AF17" s="333">
        <f>ROUNDUP(AE17*$AF$8,0)</f>
        <v>0</v>
      </c>
      <c r="AG17" s="328">
        <f>+W17</f>
        <v>0</v>
      </c>
      <c r="AH17" s="329">
        <f>ROUNDUP(AG17*$AH$8,0)</f>
        <v>0</v>
      </c>
      <c r="AI17" s="329">
        <f t="shared" si="38"/>
        <v>0</v>
      </c>
      <c r="AJ17" s="329">
        <f t="shared" si="38"/>
        <v>0</v>
      </c>
      <c r="AL17" s="327">
        <f>+AN17+AP17+AQ17+AR17</f>
        <v>0</v>
      </c>
      <c r="AM17" s="315"/>
      <c r="AN17" s="329">
        <f>ROUNDUP(AM17*$AN$8,0)</f>
        <v>0</v>
      </c>
      <c r="AO17" s="328">
        <f>+AE17</f>
        <v>0</v>
      </c>
      <c r="AP17" s="329">
        <f>ROUNDUP(AO17*$AP$8,0)</f>
        <v>0</v>
      </c>
      <c r="AQ17" s="329">
        <f t="shared" si="39"/>
        <v>0</v>
      </c>
      <c r="AR17" s="329">
        <f t="shared" si="39"/>
        <v>0</v>
      </c>
      <c r="AT17" s="327">
        <f>+AV17+AX17+AY17+AZ17</f>
        <v>0</v>
      </c>
      <c r="AU17" s="334">
        <f>+AM17</f>
        <v>0</v>
      </c>
      <c r="AV17" s="329">
        <f t="shared" si="41"/>
        <v>0</v>
      </c>
      <c r="AW17" s="328">
        <f>+AM17</f>
        <v>0</v>
      </c>
      <c r="AX17" s="329">
        <f>ROUNDUP(AW17*$AX$8,0)</f>
        <v>0</v>
      </c>
      <c r="AY17" s="329">
        <f t="shared" si="40"/>
        <v>0</v>
      </c>
      <c r="AZ17" s="329">
        <f t="shared" si="40"/>
        <v>0</v>
      </c>
    </row>
    <row r="18" spans="1:52" ht="22.5" customHeight="1" x14ac:dyDescent="0.35">
      <c r="A18" s="335" t="s">
        <v>168</v>
      </c>
      <c r="B18" s="336"/>
      <c r="C18" s="337"/>
      <c r="D18" s="338">
        <f>SUM(D19:D21)</f>
        <v>0</v>
      </c>
      <c r="E18" s="339">
        <f>SUM(E19:E21)</f>
        <v>0</v>
      </c>
      <c r="F18" s="340">
        <f t="shared" ref="F18:L18" si="42">SUM(F19:F21)</f>
        <v>0</v>
      </c>
      <c r="G18" s="338">
        <f t="shared" si="42"/>
        <v>0</v>
      </c>
      <c r="H18" s="340">
        <f t="shared" si="42"/>
        <v>0</v>
      </c>
      <c r="I18" s="338">
        <f t="shared" si="42"/>
        <v>0</v>
      </c>
      <c r="J18" s="340">
        <f t="shared" si="42"/>
        <v>0</v>
      </c>
      <c r="K18" s="338">
        <f t="shared" si="42"/>
        <v>0</v>
      </c>
      <c r="L18" s="340">
        <f t="shared" si="42"/>
        <v>0</v>
      </c>
      <c r="M18" s="296"/>
      <c r="N18" s="338">
        <f>SUM(N19:N21)</f>
        <v>0</v>
      </c>
      <c r="O18" s="339">
        <f>SUM(O19:O21)</f>
        <v>0</v>
      </c>
      <c r="P18" s="340">
        <f t="shared" ref="P18:AB18" si="43">SUM(P19:P21)</f>
        <v>0</v>
      </c>
      <c r="Q18" s="338">
        <f t="shared" si="43"/>
        <v>0</v>
      </c>
      <c r="R18" s="340">
        <f>SUM(R19:R21)</f>
        <v>0</v>
      </c>
      <c r="S18" s="340">
        <f>SUM(S19:S21)</f>
        <v>0</v>
      </c>
      <c r="T18" s="340">
        <f>SUM(T19:T21)</f>
        <v>0</v>
      </c>
      <c r="U18" s="341">
        <f t="shared" si="43"/>
        <v>0</v>
      </c>
      <c r="V18" s="338">
        <f t="shared" si="43"/>
        <v>0</v>
      </c>
      <c r="W18" s="339">
        <f t="shared" si="43"/>
        <v>0</v>
      </c>
      <c r="X18" s="340">
        <f t="shared" si="43"/>
        <v>0</v>
      </c>
      <c r="Y18" s="338">
        <f t="shared" si="43"/>
        <v>0</v>
      </c>
      <c r="Z18" s="340">
        <f t="shared" si="43"/>
        <v>0</v>
      </c>
      <c r="AA18" s="340">
        <f t="shared" si="43"/>
        <v>0</v>
      </c>
      <c r="AB18" s="340">
        <f t="shared" si="43"/>
        <v>0</v>
      </c>
      <c r="AD18" s="338">
        <f>SUM(AD19:AD21)</f>
        <v>0</v>
      </c>
      <c r="AE18" s="339">
        <f>SUM(AE19:AE21)</f>
        <v>0</v>
      </c>
      <c r="AF18" s="340">
        <f>SUM(AF19:AF21)</f>
        <v>0</v>
      </c>
      <c r="AG18" s="338">
        <f t="shared" ref="AG18" si="44">SUM(AG19:AG21)</f>
        <v>0</v>
      </c>
      <c r="AH18" s="340">
        <f>SUM(AH19:AH21)</f>
        <v>0</v>
      </c>
      <c r="AI18" s="340">
        <f>SUM(AI19:AI21)</f>
        <v>0</v>
      </c>
      <c r="AJ18" s="340">
        <f>SUM(AJ19:AJ21)</f>
        <v>0</v>
      </c>
      <c r="AL18" s="338">
        <f>SUM(AL19:AL21)</f>
        <v>0</v>
      </c>
      <c r="AM18" s="339">
        <f>SUM(AM19:AM21)</f>
        <v>0</v>
      </c>
      <c r="AN18" s="340">
        <f>SUM(AN19:AN21)</f>
        <v>0</v>
      </c>
      <c r="AO18" s="338">
        <f t="shared" ref="AO18" si="45">SUM(AO19:AO21)</f>
        <v>0</v>
      </c>
      <c r="AP18" s="340">
        <f>SUM(AP19:AP21)</f>
        <v>0</v>
      </c>
      <c r="AQ18" s="340">
        <f>SUM(AQ19:AQ21)</f>
        <v>0</v>
      </c>
      <c r="AR18" s="340">
        <f>SUM(AR19:AR21)</f>
        <v>0</v>
      </c>
      <c r="AT18" s="338">
        <f t="shared" ref="AT18:AU18" si="46">SUM(AT19:AT21)</f>
        <v>0</v>
      </c>
      <c r="AU18" s="339">
        <f t="shared" si="46"/>
        <v>0</v>
      </c>
      <c r="AV18" s="340">
        <f>SUM(AV19:AV21)</f>
        <v>0</v>
      </c>
      <c r="AW18" s="338">
        <f t="shared" ref="AW18" si="47">SUM(AW19:AW21)</f>
        <v>0</v>
      </c>
      <c r="AX18" s="340">
        <f>SUM(AX19:AX21)</f>
        <v>0</v>
      </c>
      <c r="AY18" s="340">
        <f>SUM(AY19:AY21)</f>
        <v>0</v>
      </c>
      <c r="AZ18" s="340">
        <f>SUM(AZ19:AZ21)</f>
        <v>0</v>
      </c>
    </row>
    <row r="19" spans="1:52" ht="22.5" customHeight="1" x14ac:dyDescent="0.35">
      <c r="A19" s="342">
        <v>1</v>
      </c>
      <c r="B19" s="343" t="s">
        <v>176</v>
      </c>
      <c r="C19" s="301" t="s">
        <v>179</v>
      </c>
      <c r="D19" s="309">
        <f>+F19+H19+J19+L19</f>
        <v>0</v>
      </c>
      <c r="E19" s="303"/>
      <c r="F19" s="304">
        <f>ROUNDUP(E19*$F$8,0)</f>
        <v>0</v>
      </c>
      <c r="G19" s="308"/>
      <c r="H19" s="306">
        <f>ROUNDUP(G19*$H$8,0)</f>
        <v>0</v>
      </c>
      <c r="I19" s="344"/>
      <c r="J19" s="306">
        <f>ROUNDUP(I19*$J$8,0)</f>
        <v>0</v>
      </c>
      <c r="K19" s="305"/>
      <c r="L19" s="306">
        <f>ROUNDUP(K19*$L$8,0)</f>
        <v>0</v>
      </c>
      <c r="N19" s="307">
        <f>+P19+R19+S19+T19</f>
        <v>0</v>
      </c>
      <c r="O19" s="303"/>
      <c r="P19" s="304">
        <f>ROUNDUP(O19*$P$8,0)</f>
        <v>0</v>
      </c>
      <c r="Q19" s="308">
        <f>+E19</f>
        <v>0</v>
      </c>
      <c r="R19" s="306">
        <f>ROUNDUP(Q19*$R$8,0)</f>
        <v>0</v>
      </c>
      <c r="S19" s="306">
        <f>+H19</f>
        <v>0</v>
      </c>
      <c r="T19" s="306">
        <f>+J19</f>
        <v>0</v>
      </c>
      <c r="V19" s="309">
        <f>+X19+Z19+AA19+AB19</f>
        <v>0</v>
      </c>
      <c r="W19" s="303"/>
      <c r="X19" s="306">
        <f>ROUNDUP(W19*$X$8,0)</f>
        <v>0</v>
      </c>
      <c r="Y19" s="308">
        <f>+O19</f>
        <v>0</v>
      </c>
      <c r="Z19" s="306">
        <f>ROUNDUP(Y19*$Z$8,0)</f>
        <v>0</v>
      </c>
      <c r="AA19" s="306">
        <f t="shared" ref="AA19:AB21" si="48">+R19</f>
        <v>0</v>
      </c>
      <c r="AB19" s="306">
        <f t="shared" si="48"/>
        <v>0</v>
      </c>
      <c r="AD19" s="309">
        <f>+AF19+AH19+AI19+AJ19</f>
        <v>0</v>
      </c>
      <c r="AE19" s="310"/>
      <c r="AF19" s="306">
        <f>ROUNDUP(AE19*$AF$8,0)</f>
        <v>0</v>
      </c>
      <c r="AG19" s="308">
        <f>+W19</f>
        <v>0</v>
      </c>
      <c r="AH19" s="306">
        <f>ROUNDUP(AG19*$AH$8,0)</f>
        <v>0</v>
      </c>
      <c r="AI19" s="306">
        <f>+Z19</f>
        <v>0</v>
      </c>
      <c r="AJ19" s="306">
        <f>+AA19</f>
        <v>0</v>
      </c>
      <c r="AL19" s="309">
        <f>+AN19+AP19+AQ19+AR19</f>
        <v>0</v>
      </c>
      <c r="AM19" s="310"/>
      <c r="AN19" s="306">
        <f>ROUNDUP(AM19*$AN$8,0)</f>
        <v>0</v>
      </c>
      <c r="AO19" s="308">
        <f>+AE19</f>
        <v>0</v>
      </c>
      <c r="AP19" s="306">
        <f>ROUNDUP(AO19*$AP$8,0)</f>
        <v>0</v>
      </c>
      <c r="AQ19" s="306">
        <f t="shared" ref="AQ19:AR21" si="49">+AH19</f>
        <v>0</v>
      </c>
      <c r="AR19" s="306">
        <f t="shared" si="49"/>
        <v>0</v>
      </c>
      <c r="AT19" s="309">
        <f>+AV19+AX19+AY19+AZ19</f>
        <v>0</v>
      </c>
      <c r="AU19" s="303">
        <f>+AM19</f>
        <v>0</v>
      </c>
      <c r="AV19" s="306">
        <f>ROUNDUP(AU19*$AV$8,0)</f>
        <v>0</v>
      </c>
      <c r="AW19" s="308">
        <f>+AM19</f>
        <v>0</v>
      </c>
      <c r="AX19" s="306">
        <f>ROUNDUP(AW19*$AX$8,0)</f>
        <v>0</v>
      </c>
      <c r="AY19" s="306">
        <f t="shared" ref="AY19:AZ21" si="50">+AP19</f>
        <v>0</v>
      </c>
      <c r="AZ19" s="306">
        <f t="shared" si="50"/>
        <v>0</v>
      </c>
    </row>
    <row r="20" spans="1:52" ht="22.5" customHeight="1" x14ac:dyDescent="0.35">
      <c r="A20" s="311">
        <v>2</v>
      </c>
      <c r="B20" s="312" t="s">
        <v>176</v>
      </c>
      <c r="C20" s="313" t="s">
        <v>179</v>
      </c>
      <c r="D20" s="314">
        <f>+F20+H20+J20+L20</f>
        <v>0</v>
      </c>
      <c r="E20" s="315"/>
      <c r="F20" s="316">
        <f>ROUNDUP(E20*$F$8,0)</f>
        <v>0</v>
      </c>
      <c r="G20" s="317"/>
      <c r="H20" s="318">
        <f>ROUNDUP(G20*$H$8,0)</f>
        <v>0</v>
      </c>
      <c r="I20" s="319"/>
      <c r="J20" s="318">
        <f>ROUNDUP(I20*$J$8,0)</f>
        <v>0</v>
      </c>
      <c r="K20" s="317">
        <f>+'[1]นิสิตปัจจุบัน-ปีการศึกษา 58'!N24</f>
        <v>0</v>
      </c>
      <c r="L20" s="318">
        <f>ROUNDUP(K20*$L$8,0)</f>
        <v>0</v>
      </c>
      <c r="M20" s="296"/>
      <c r="N20" s="319">
        <f>+P20+R20+S20+T20</f>
        <v>0</v>
      </c>
      <c r="O20" s="315"/>
      <c r="P20" s="316">
        <f>ROUNDUP(O20*$P$8,0)</f>
        <v>0</v>
      </c>
      <c r="Q20" s="320">
        <f>+E20</f>
        <v>0</v>
      </c>
      <c r="R20" s="318">
        <f>ROUNDUP(Q20*$R$8,0)</f>
        <v>0</v>
      </c>
      <c r="S20" s="318">
        <f>+H20</f>
        <v>0</v>
      </c>
      <c r="T20" s="318">
        <f>+J20</f>
        <v>0</v>
      </c>
      <c r="U20" s="321"/>
      <c r="V20" s="314">
        <f>+X20+Z20+AA20+AB20</f>
        <v>0</v>
      </c>
      <c r="W20" s="315"/>
      <c r="X20" s="316">
        <f>ROUNDUP(W20*$X$8,0)</f>
        <v>0</v>
      </c>
      <c r="Y20" s="317">
        <f>+O20</f>
        <v>0</v>
      </c>
      <c r="Z20" s="316">
        <f>ROUNDUP(Y20*$Z$8,0)</f>
        <v>0</v>
      </c>
      <c r="AA20" s="316">
        <f t="shared" si="48"/>
        <v>0</v>
      </c>
      <c r="AB20" s="316">
        <f t="shared" si="48"/>
        <v>0</v>
      </c>
      <c r="AC20" s="321"/>
      <c r="AD20" s="314">
        <f>+AF20+AH20+AI20+AJ20</f>
        <v>0</v>
      </c>
      <c r="AE20" s="322"/>
      <c r="AF20" s="316">
        <f>ROUNDUP(AE20*$AF$8,0)</f>
        <v>0</v>
      </c>
      <c r="AG20" s="317">
        <f>+W20</f>
        <v>0</v>
      </c>
      <c r="AH20" s="316">
        <f>ROUNDUP(AG20*$AH$8,0)</f>
        <v>0</v>
      </c>
      <c r="AI20" s="316">
        <f>+Z20</f>
        <v>0</v>
      </c>
      <c r="AJ20" s="316">
        <f t="shared" ref="AJ20:AJ21" si="51">+AA20</f>
        <v>0</v>
      </c>
      <c r="AK20" s="323"/>
      <c r="AL20" s="314">
        <f>+AN20+AP20+AQ20+AR20</f>
        <v>0</v>
      </c>
      <c r="AM20" s="322"/>
      <c r="AN20" s="318">
        <f>ROUNDUP(AM20*$AN$8,0)</f>
        <v>0</v>
      </c>
      <c r="AO20" s="320">
        <f>+AE20</f>
        <v>0</v>
      </c>
      <c r="AP20" s="318">
        <f>ROUNDUP(AO20*$AP$8,0)</f>
        <v>0</v>
      </c>
      <c r="AQ20" s="316">
        <f t="shared" si="49"/>
        <v>0</v>
      </c>
      <c r="AR20" s="316">
        <f t="shared" si="49"/>
        <v>0</v>
      </c>
      <c r="AS20" s="323"/>
      <c r="AT20" s="314">
        <f>+AV20+AX20+AY20+AZ20</f>
        <v>0</v>
      </c>
      <c r="AU20" s="315">
        <f>+AM20</f>
        <v>0</v>
      </c>
      <c r="AV20" s="318">
        <f>ROUNDUP(AU20*$AV$8,0)</f>
        <v>0</v>
      </c>
      <c r="AW20" s="320">
        <f>+AM20</f>
        <v>0</v>
      </c>
      <c r="AX20" s="318">
        <f>ROUNDUP(AW20*$AX$8,0)</f>
        <v>0</v>
      </c>
      <c r="AY20" s="318">
        <f t="shared" si="50"/>
        <v>0</v>
      </c>
      <c r="AZ20" s="318">
        <f t="shared" si="50"/>
        <v>0</v>
      </c>
    </row>
    <row r="21" spans="1:52" ht="22.5" customHeight="1" x14ac:dyDescent="0.35">
      <c r="A21" s="324">
        <v>3</v>
      </c>
      <c r="B21" s="325" t="s">
        <v>176</v>
      </c>
      <c r="C21" s="326" t="s">
        <v>179</v>
      </c>
      <c r="D21" s="327">
        <f>+F21+H21+J21+L21</f>
        <v>0</v>
      </c>
      <c r="E21" s="315"/>
      <c r="F21" s="316">
        <f>ROUNDUP(E21*$F$8,0)</f>
        <v>0</v>
      </c>
      <c r="G21" s="328"/>
      <c r="H21" s="329">
        <f t="shared" ref="H21" si="52">ROUNDUP(G21*$H$8,0)</f>
        <v>0</v>
      </c>
      <c r="I21" s="330"/>
      <c r="J21" s="329">
        <f>ROUNDUP(I21*$J$8,0)</f>
        <v>0</v>
      </c>
      <c r="K21" s="328">
        <f>+'[1]นิสิตปัจจุบัน-ปีการศึกษา 58'!N33</f>
        <v>0</v>
      </c>
      <c r="L21" s="329">
        <f>ROUNDUP(K21*$L$8,0)</f>
        <v>0</v>
      </c>
      <c r="M21" s="296"/>
      <c r="N21" s="330">
        <f>+P21+R21+S21+T21</f>
        <v>0</v>
      </c>
      <c r="O21" s="315"/>
      <c r="P21" s="316">
        <f>ROUNDUP(O21*$P$8,0)</f>
        <v>0</v>
      </c>
      <c r="Q21" s="331">
        <f>+E21</f>
        <v>0</v>
      </c>
      <c r="R21" s="329">
        <f>ROUNDUP(Q21*$R$8,0)</f>
        <v>0</v>
      </c>
      <c r="S21" s="329">
        <f>+H21</f>
        <v>0</v>
      </c>
      <c r="T21" s="329">
        <f>+J21</f>
        <v>0</v>
      </c>
      <c r="V21" s="327">
        <f>+X21+Z21+AA21+AB21</f>
        <v>0</v>
      </c>
      <c r="W21" s="315"/>
      <c r="X21" s="333">
        <f>ROUNDUP(W21*$X$8,0)</f>
        <v>0</v>
      </c>
      <c r="Y21" s="328">
        <f>+O21</f>
        <v>0</v>
      </c>
      <c r="Z21" s="329">
        <f>ROUNDUP(Y21*$Z$8,0)</f>
        <v>0</v>
      </c>
      <c r="AA21" s="329">
        <f t="shared" si="48"/>
        <v>0</v>
      </c>
      <c r="AB21" s="329">
        <f t="shared" si="48"/>
        <v>0</v>
      </c>
      <c r="AD21" s="327">
        <f>+AF21+AH21+AI21+AJ21</f>
        <v>0</v>
      </c>
      <c r="AE21" s="332"/>
      <c r="AF21" s="333">
        <f>ROUNDUP(AE21*$AF$8,0)</f>
        <v>0</v>
      </c>
      <c r="AG21" s="328">
        <f>+W21</f>
        <v>0</v>
      </c>
      <c r="AH21" s="329">
        <f>ROUNDUP(AG21*$AH$8,0)</f>
        <v>0</v>
      </c>
      <c r="AI21" s="329">
        <f>+Z21</f>
        <v>0</v>
      </c>
      <c r="AJ21" s="329">
        <f t="shared" si="51"/>
        <v>0</v>
      </c>
      <c r="AL21" s="327">
        <f>+AN21+AP21+AQ21+AR21</f>
        <v>0</v>
      </c>
      <c r="AM21" s="332"/>
      <c r="AN21" s="329">
        <f>ROUNDUP(AM21*$AN$8,0)</f>
        <v>0</v>
      </c>
      <c r="AO21" s="328">
        <f>+AE21</f>
        <v>0</v>
      </c>
      <c r="AP21" s="329">
        <f>ROUNDUP(AO21*$AP$8,0)</f>
        <v>0</v>
      </c>
      <c r="AQ21" s="329">
        <f t="shared" si="49"/>
        <v>0</v>
      </c>
      <c r="AR21" s="329">
        <f t="shared" si="49"/>
        <v>0</v>
      </c>
      <c r="AT21" s="327">
        <f>+AV21+AX21+AY21+AZ21</f>
        <v>0</v>
      </c>
      <c r="AU21" s="334">
        <f>+AM21</f>
        <v>0</v>
      </c>
      <c r="AV21" s="329">
        <f>ROUNDUP(AU21*$AV$8,0)</f>
        <v>0</v>
      </c>
      <c r="AW21" s="328">
        <f>+AM21</f>
        <v>0</v>
      </c>
      <c r="AX21" s="329">
        <f>ROUNDUP(AW21*$AX$8,0)</f>
        <v>0</v>
      </c>
      <c r="AY21" s="329">
        <f t="shared" si="50"/>
        <v>0</v>
      </c>
      <c r="AZ21" s="329">
        <f t="shared" si="50"/>
        <v>0</v>
      </c>
    </row>
    <row r="22" spans="1:52" ht="22.5" customHeight="1" x14ac:dyDescent="0.35">
      <c r="A22" s="335" t="s">
        <v>169</v>
      </c>
      <c r="B22" s="336"/>
      <c r="C22" s="337"/>
      <c r="D22" s="338">
        <f>SUM(D23:D24)</f>
        <v>0</v>
      </c>
      <c r="E22" s="339">
        <f t="shared" ref="E22:H22" si="53">SUM(E23:E24)</f>
        <v>0</v>
      </c>
      <c r="F22" s="340">
        <f t="shared" si="53"/>
        <v>0</v>
      </c>
      <c r="G22" s="338">
        <f t="shared" si="53"/>
        <v>0</v>
      </c>
      <c r="H22" s="340">
        <f t="shared" si="53"/>
        <v>0</v>
      </c>
      <c r="I22" s="345"/>
      <c r="J22" s="346"/>
      <c r="K22" s="345"/>
      <c r="L22" s="346"/>
      <c r="M22" s="296"/>
      <c r="N22" s="338">
        <f>SUM(N23:N24)</f>
        <v>0</v>
      </c>
      <c r="O22" s="339">
        <f t="shared" ref="O22:Q22" si="54">SUM(O23:O24)</f>
        <v>0</v>
      </c>
      <c r="P22" s="340">
        <f t="shared" si="54"/>
        <v>0</v>
      </c>
      <c r="Q22" s="338">
        <f t="shared" si="54"/>
        <v>0</v>
      </c>
      <c r="R22" s="340">
        <f>SUM(R23:R24)</f>
        <v>0</v>
      </c>
      <c r="S22" s="346"/>
      <c r="T22" s="346"/>
      <c r="U22" s="359"/>
      <c r="V22" s="414">
        <f>SUM(V23:V24)</f>
        <v>0</v>
      </c>
      <c r="W22" s="339">
        <f t="shared" ref="W22:X22" si="55">SUM(W23:W24)</f>
        <v>0</v>
      </c>
      <c r="X22" s="340">
        <f t="shared" si="55"/>
        <v>0</v>
      </c>
      <c r="Y22" s="338">
        <f>SUM(Y23:Y24)</f>
        <v>0</v>
      </c>
      <c r="Z22" s="340">
        <f>SUM(Z23:Z24)</f>
        <v>0</v>
      </c>
      <c r="AA22" s="346"/>
      <c r="AB22" s="346"/>
      <c r="AD22" s="338">
        <f>SUM(AD23:AD24)</f>
        <v>0</v>
      </c>
      <c r="AE22" s="339">
        <f t="shared" ref="AE22:AF22" si="56">SUM(AE23:AE24)</f>
        <v>0</v>
      </c>
      <c r="AF22" s="340">
        <f t="shared" si="56"/>
        <v>0</v>
      </c>
      <c r="AG22" s="338">
        <f>SUM(AG23:AG24)</f>
        <v>0</v>
      </c>
      <c r="AH22" s="340">
        <f>SUM(AH23:AH24)</f>
        <v>0</v>
      </c>
      <c r="AI22" s="346"/>
      <c r="AJ22" s="346"/>
      <c r="AL22" s="338">
        <f>SUM(AL23:AL24)</f>
        <v>0</v>
      </c>
      <c r="AM22" s="339">
        <f t="shared" ref="AM22:AN22" si="57">SUM(AM23:AM24)</f>
        <v>0</v>
      </c>
      <c r="AN22" s="340">
        <f t="shared" si="57"/>
        <v>0</v>
      </c>
      <c r="AO22" s="338">
        <f>SUM(AO23:AO24)</f>
        <v>0</v>
      </c>
      <c r="AP22" s="340">
        <f>SUM(AP23:AP24)</f>
        <v>0</v>
      </c>
      <c r="AQ22" s="346"/>
      <c r="AR22" s="346"/>
      <c r="AT22" s="338">
        <f>SUM(AT23:AT24)</f>
        <v>0</v>
      </c>
      <c r="AU22" s="339">
        <f>SUM(AU23:AU24)</f>
        <v>0</v>
      </c>
      <c r="AV22" s="340">
        <f>SUM(AV23:AV24)</f>
        <v>0</v>
      </c>
      <c r="AW22" s="338">
        <f>SUM(AW23:AW24)</f>
        <v>0</v>
      </c>
      <c r="AX22" s="340">
        <f>SUM(AX23:AX24)</f>
        <v>0</v>
      </c>
      <c r="AY22" s="346"/>
      <c r="AZ22" s="346"/>
    </row>
    <row r="23" spans="1:52" ht="22.5" customHeight="1" x14ac:dyDescent="0.35">
      <c r="A23" s="347">
        <v>1</v>
      </c>
      <c r="B23" s="300" t="s">
        <v>176</v>
      </c>
      <c r="C23" s="301" t="s">
        <v>179</v>
      </c>
      <c r="D23" s="302">
        <f>+F23+H23+J23+L23</f>
        <v>0</v>
      </c>
      <c r="E23" s="303"/>
      <c r="F23" s="304">
        <f>ROUNDUP(E23*$F$8,0)</f>
        <v>0</v>
      </c>
      <c r="G23" s="305"/>
      <c r="H23" s="306">
        <f>ROUNDUP(G23*$H$8,0)</f>
        <v>0</v>
      </c>
      <c r="I23" s="348"/>
      <c r="J23" s="349"/>
      <c r="K23" s="348"/>
      <c r="L23" s="349"/>
      <c r="M23" s="350"/>
      <c r="N23" s="302">
        <f>+P23+R23+S23+T23</f>
        <v>0</v>
      </c>
      <c r="O23" s="351"/>
      <c r="P23" s="304">
        <f>ROUNDUP(O23*$P$8,0)</f>
        <v>0</v>
      </c>
      <c r="Q23" s="308">
        <f>+E23</f>
        <v>0</v>
      </c>
      <c r="R23" s="306">
        <f>ROUNDUP(Q23*$R$8,0)</f>
        <v>0</v>
      </c>
      <c r="S23" s="349"/>
      <c r="T23" s="349"/>
      <c r="U23" s="352"/>
      <c r="V23" s="415">
        <f>+X23+Z23+AA23+AB23</f>
        <v>0</v>
      </c>
      <c r="W23" s="351"/>
      <c r="X23" s="304">
        <f>ROUNDUP(W23*$X$8,0)</f>
        <v>0</v>
      </c>
      <c r="Y23" s="305">
        <f>+O23</f>
        <v>0</v>
      </c>
      <c r="Z23" s="306">
        <f>ROUNDUP(Y23*$Z$8,0)</f>
        <v>0</v>
      </c>
      <c r="AA23" s="353"/>
      <c r="AB23" s="353"/>
      <c r="AC23" s="352"/>
      <c r="AD23" s="302">
        <f>+AF23+AH23+AI23+AJ23</f>
        <v>0</v>
      </c>
      <c r="AE23" s="351"/>
      <c r="AF23" s="278">
        <f>ROUNDUP(AE23*$AF$8,0)</f>
        <v>0</v>
      </c>
      <c r="AG23" s="305">
        <f>+W23</f>
        <v>0</v>
      </c>
      <c r="AH23" s="306">
        <f>ROUNDUP(AG23*$AH$8,0)</f>
        <v>0</v>
      </c>
      <c r="AI23" s="353"/>
      <c r="AJ23" s="353"/>
      <c r="AK23" s="350"/>
      <c r="AL23" s="302">
        <f>+AN23+AP23+AQ23+AR23</f>
        <v>0</v>
      </c>
      <c r="AM23" s="351"/>
      <c r="AN23" s="278">
        <f>ROUNDUP(AM23*$AN$8,0)</f>
        <v>0</v>
      </c>
      <c r="AO23" s="305">
        <f>+AE23</f>
        <v>0</v>
      </c>
      <c r="AP23" s="306">
        <f>ROUNDUP(AO23*$AP$8,0)</f>
        <v>0</v>
      </c>
      <c r="AQ23" s="353"/>
      <c r="AR23" s="353"/>
      <c r="AS23" s="228"/>
      <c r="AT23" s="302">
        <f>+AV23+AX23+AY23+AZ23</f>
        <v>0</v>
      </c>
      <c r="AU23" s="303">
        <f>+AM23</f>
        <v>0</v>
      </c>
      <c r="AV23" s="306">
        <f>ROUNDUP(AU23*$AV$8,0)</f>
        <v>0</v>
      </c>
      <c r="AW23" s="308">
        <f>+AM23</f>
        <v>0</v>
      </c>
      <c r="AX23" s="306">
        <f>ROUNDUP(AW23*$AX$8,0)</f>
        <v>0</v>
      </c>
      <c r="AY23" s="353"/>
      <c r="AZ23" s="353"/>
    </row>
    <row r="24" spans="1:52" ht="22.5" customHeight="1" x14ac:dyDescent="0.35">
      <c r="A24" s="347">
        <v>2</v>
      </c>
      <c r="B24" s="354" t="s">
        <v>176</v>
      </c>
      <c r="C24" s="355" t="s">
        <v>179</v>
      </c>
      <c r="D24" s="356">
        <f>+F24+H24+J24+L24</f>
        <v>0</v>
      </c>
      <c r="E24" s="332"/>
      <c r="F24" s="357">
        <f>ROUNDUP(E24*$F$8,0)</f>
        <v>0</v>
      </c>
      <c r="G24" s="331">
        <v>0</v>
      </c>
      <c r="H24" s="318">
        <f t="shared" ref="H24" si="58">ROUNDUP(G24*$H$8,0)</f>
        <v>0</v>
      </c>
      <c r="I24" s="348"/>
      <c r="J24" s="358"/>
      <c r="K24" s="348"/>
      <c r="L24" s="358"/>
      <c r="M24" s="296"/>
      <c r="N24" s="356">
        <f>+P24+R24+S24+T24</f>
        <v>0</v>
      </c>
      <c r="O24" s="332"/>
      <c r="P24" s="357">
        <f>ROUNDUP(O24*$P$8,0)</f>
        <v>0</v>
      </c>
      <c r="Q24" s="320">
        <f>+E24</f>
        <v>0</v>
      </c>
      <c r="R24" s="318">
        <f>ROUNDUP(Q24*$R$8,0)</f>
        <v>0</v>
      </c>
      <c r="S24" s="358"/>
      <c r="T24" s="358"/>
      <c r="U24" s="359"/>
      <c r="V24" s="416">
        <f>+X24+Z24+AA24+AB24</f>
        <v>0</v>
      </c>
      <c r="W24" s="332"/>
      <c r="X24" s="357">
        <f>ROUNDUP(W24*$X$8,0)</f>
        <v>0</v>
      </c>
      <c r="Y24" s="331">
        <f>+O24</f>
        <v>0</v>
      </c>
      <c r="Z24" s="316">
        <f>ROUNDUP(Y24*$Z$8,0)</f>
        <v>0</v>
      </c>
      <c r="AA24" s="353"/>
      <c r="AB24" s="353"/>
      <c r="AC24" s="359"/>
      <c r="AD24" s="356">
        <f>+AF24+AH24+AI24+AJ24</f>
        <v>0</v>
      </c>
      <c r="AE24" s="332"/>
      <c r="AF24" s="357">
        <f>ROUNDUP(AE24*$AF$8,0)</f>
        <v>0</v>
      </c>
      <c r="AG24" s="331">
        <f>+W24</f>
        <v>0</v>
      </c>
      <c r="AH24" s="316">
        <f>ROUNDUP(AG24*$AH$8,0)</f>
        <v>0</v>
      </c>
      <c r="AI24" s="353"/>
      <c r="AJ24" s="353"/>
      <c r="AK24" s="228"/>
      <c r="AL24" s="356">
        <f>+AN24+AP24+AQ24+AR24</f>
        <v>0</v>
      </c>
      <c r="AM24" s="332"/>
      <c r="AN24" s="357">
        <f>ROUNDUP(AM24*$AN$8,0)</f>
        <v>0</v>
      </c>
      <c r="AO24" s="331">
        <f>+AE24</f>
        <v>0</v>
      </c>
      <c r="AP24" s="316">
        <f>ROUNDUP(AO24*$AP$8,0)</f>
        <v>0</v>
      </c>
      <c r="AQ24" s="353"/>
      <c r="AR24" s="353"/>
      <c r="AS24" s="360"/>
      <c r="AT24" s="356">
        <f>+AV24+AX24+AY24+AZ24</f>
        <v>0</v>
      </c>
      <c r="AU24" s="332">
        <f>+AM24</f>
        <v>0</v>
      </c>
      <c r="AV24" s="318">
        <f>ROUNDUP(AU24*$AV$8,0)</f>
        <v>0</v>
      </c>
      <c r="AW24" s="320">
        <f>+AM24</f>
        <v>0</v>
      </c>
      <c r="AX24" s="318">
        <f>ROUNDUP(AW24*$AX$8,0)</f>
        <v>0</v>
      </c>
      <c r="AY24" s="353"/>
      <c r="AZ24" s="353"/>
    </row>
    <row r="25" spans="1:52" ht="22.5" customHeight="1" x14ac:dyDescent="0.35">
      <c r="A25" s="361" t="s">
        <v>5</v>
      </c>
      <c r="B25" s="362"/>
      <c r="C25" s="363"/>
      <c r="D25" s="364">
        <f>D26+D31</f>
        <v>0</v>
      </c>
      <c r="E25" s="365">
        <f t="shared" ref="E25:AQ25" si="59">E26+E31</f>
        <v>0</v>
      </c>
      <c r="F25" s="366">
        <f t="shared" si="59"/>
        <v>0</v>
      </c>
      <c r="G25" s="364">
        <f t="shared" si="59"/>
        <v>0</v>
      </c>
      <c r="H25" s="366">
        <f>H26+H31</f>
        <v>0</v>
      </c>
      <c r="I25" s="364">
        <f t="shared" si="59"/>
        <v>0</v>
      </c>
      <c r="J25" s="366">
        <f>J26+J31</f>
        <v>0</v>
      </c>
      <c r="K25" s="364"/>
      <c r="L25" s="366"/>
      <c r="M25" s="367">
        <f t="shared" si="59"/>
        <v>0</v>
      </c>
      <c r="N25" s="364">
        <f>N26+N31</f>
        <v>0</v>
      </c>
      <c r="O25" s="365">
        <f>O26+O31</f>
        <v>0</v>
      </c>
      <c r="P25" s="366">
        <f t="shared" ref="P25:S25" si="60">P26+P31</f>
        <v>0</v>
      </c>
      <c r="Q25" s="364">
        <f>Q26+Q31</f>
        <v>0</v>
      </c>
      <c r="R25" s="366">
        <f t="shared" si="60"/>
        <v>0</v>
      </c>
      <c r="S25" s="366">
        <f t="shared" si="60"/>
        <v>0</v>
      </c>
      <c r="T25" s="366"/>
      <c r="U25" s="421"/>
      <c r="V25" s="417">
        <f t="shared" si="59"/>
        <v>0</v>
      </c>
      <c r="W25" s="365">
        <f t="shared" si="59"/>
        <v>0</v>
      </c>
      <c r="X25" s="366">
        <f t="shared" si="59"/>
        <v>0</v>
      </c>
      <c r="Y25" s="364">
        <f t="shared" si="59"/>
        <v>0</v>
      </c>
      <c r="Z25" s="366">
        <f t="shared" si="59"/>
        <v>0</v>
      </c>
      <c r="AA25" s="366">
        <f t="shared" si="59"/>
        <v>0</v>
      </c>
      <c r="AB25" s="366"/>
      <c r="AC25" s="368"/>
      <c r="AD25" s="364">
        <f t="shared" ref="AD25:AI25" si="61">AD26+AD31</f>
        <v>0</v>
      </c>
      <c r="AE25" s="365">
        <f t="shared" si="61"/>
        <v>0</v>
      </c>
      <c r="AF25" s="366">
        <f t="shared" si="61"/>
        <v>0</v>
      </c>
      <c r="AG25" s="364">
        <f t="shared" si="61"/>
        <v>0</v>
      </c>
      <c r="AH25" s="366">
        <f t="shared" si="61"/>
        <v>0</v>
      </c>
      <c r="AI25" s="366">
        <f t="shared" si="61"/>
        <v>0</v>
      </c>
      <c r="AJ25" s="366"/>
      <c r="AK25" s="368">
        <f t="shared" si="59"/>
        <v>0</v>
      </c>
      <c r="AL25" s="364">
        <f t="shared" si="59"/>
        <v>0</v>
      </c>
      <c r="AM25" s="365">
        <f t="shared" si="59"/>
        <v>0</v>
      </c>
      <c r="AN25" s="366">
        <f t="shared" si="59"/>
        <v>0</v>
      </c>
      <c r="AO25" s="364">
        <f t="shared" si="59"/>
        <v>0</v>
      </c>
      <c r="AP25" s="366">
        <f t="shared" si="59"/>
        <v>0</v>
      </c>
      <c r="AQ25" s="366">
        <f t="shared" si="59"/>
        <v>0</v>
      </c>
      <c r="AR25" s="366"/>
      <c r="AS25" s="368"/>
      <c r="AT25" s="364">
        <f t="shared" ref="AT25:AY25" si="62">AT26+AT31</f>
        <v>0</v>
      </c>
      <c r="AU25" s="365">
        <f t="shared" si="62"/>
        <v>0</v>
      </c>
      <c r="AV25" s="366">
        <f t="shared" si="62"/>
        <v>0</v>
      </c>
      <c r="AW25" s="364">
        <f t="shared" si="62"/>
        <v>0</v>
      </c>
      <c r="AX25" s="366">
        <f t="shared" si="62"/>
        <v>0</v>
      </c>
      <c r="AY25" s="366">
        <f t="shared" si="62"/>
        <v>0</v>
      </c>
      <c r="AZ25" s="366"/>
    </row>
    <row r="26" spans="1:52" s="378" customFormat="1" ht="22.5" customHeight="1" x14ac:dyDescent="0.35">
      <c r="A26" s="369" t="s">
        <v>34</v>
      </c>
      <c r="B26" s="370"/>
      <c r="C26" s="371"/>
      <c r="D26" s="372">
        <f>D27+D29</f>
        <v>0</v>
      </c>
      <c r="E26" s="373">
        <f>E27+E29</f>
        <v>0</v>
      </c>
      <c r="F26" s="374">
        <f t="shared" ref="F26:AK26" si="63">F27+F29</f>
        <v>0</v>
      </c>
      <c r="G26" s="372">
        <f t="shared" si="63"/>
        <v>0</v>
      </c>
      <c r="H26" s="374">
        <f t="shared" si="63"/>
        <v>0</v>
      </c>
      <c r="I26" s="375"/>
      <c r="J26" s="376"/>
      <c r="K26" s="375"/>
      <c r="L26" s="376"/>
      <c r="M26" s="377">
        <f t="shared" si="63"/>
        <v>0</v>
      </c>
      <c r="N26" s="372">
        <f>N27+N29</f>
        <v>0</v>
      </c>
      <c r="O26" s="373">
        <f>O27+O29</f>
        <v>0</v>
      </c>
      <c r="P26" s="374">
        <f t="shared" ref="P26:R26" si="64">P27+P29</f>
        <v>0</v>
      </c>
      <c r="Q26" s="372">
        <f t="shared" si="64"/>
        <v>0</v>
      </c>
      <c r="R26" s="374">
        <f t="shared" si="64"/>
        <v>0</v>
      </c>
      <c r="S26" s="376"/>
      <c r="T26" s="376"/>
      <c r="U26" s="421"/>
      <c r="V26" s="418">
        <f>V27+V29</f>
        <v>0</v>
      </c>
      <c r="W26" s="373">
        <f>W27+W29</f>
        <v>0</v>
      </c>
      <c r="X26" s="374">
        <f t="shared" ref="X26:Z26" si="65">X27+X29</f>
        <v>0</v>
      </c>
      <c r="Y26" s="372">
        <f t="shared" si="65"/>
        <v>0</v>
      </c>
      <c r="Z26" s="374">
        <f t="shared" si="65"/>
        <v>0</v>
      </c>
      <c r="AA26" s="376"/>
      <c r="AB26" s="376"/>
      <c r="AC26" s="368"/>
      <c r="AD26" s="372">
        <f>AD27+AD29</f>
        <v>0</v>
      </c>
      <c r="AE26" s="373">
        <f>AE27+AE29</f>
        <v>0</v>
      </c>
      <c r="AF26" s="374">
        <f t="shared" ref="AF26:AH26" si="66">AF27+AF29</f>
        <v>0</v>
      </c>
      <c r="AG26" s="372">
        <f t="shared" si="66"/>
        <v>0</v>
      </c>
      <c r="AH26" s="374">
        <f t="shared" si="66"/>
        <v>0</v>
      </c>
      <c r="AI26" s="376"/>
      <c r="AJ26" s="376"/>
      <c r="AK26" s="368">
        <f t="shared" si="63"/>
        <v>0</v>
      </c>
      <c r="AL26" s="372">
        <f>AL27+AL29</f>
        <v>0</v>
      </c>
      <c r="AM26" s="373">
        <f>AM27+AM29</f>
        <v>0</v>
      </c>
      <c r="AN26" s="374">
        <f t="shared" ref="AN26:AP26" si="67">AN27+AN29</f>
        <v>0</v>
      </c>
      <c r="AO26" s="372">
        <f t="shared" si="67"/>
        <v>0</v>
      </c>
      <c r="AP26" s="374">
        <f t="shared" si="67"/>
        <v>0</v>
      </c>
      <c r="AQ26" s="376"/>
      <c r="AR26" s="376"/>
      <c r="AS26" s="368"/>
      <c r="AT26" s="372">
        <f>AT27+AT29</f>
        <v>0</v>
      </c>
      <c r="AU26" s="373">
        <f>AU27+AU29</f>
        <v>0</v>
      </c>
      <c r="AV26" s="374">
        <f t="shared" ref="AV26:AX26" si="68">AV27+AV29</f>
        <v>0</v>
      </c>
      <c r="AW26" s="372">
        <f t="shared" si="68"/>
        <v>0</v>
      </c>
      <c r="AX26" s="374">
        <f t="shared" si="68"/>
        <v>0</v>
      </c>
      <c r="AY26" s="376"/>
      <c r="AZ26" s="376"/>
    </row>
    <row r="27" spans="1:52" s="296" customFormat="1" ht="22.5" customHeight="1" x14ac:dyDescent="0.35">
      <c r="A27" s="458" t="s">
        <v>170</v>
      </c>
      <c r="B27" s="459"/>
      <c r="C27" s="460"/>
      <c r="D27" s="330">
        <f>D28</f>
        <v>0</v>
      </c>
      <c r="E27" s="461">
        <f t="shared" ref="E27:AK27" si="69">E28</f>
        <v>0</v>
      </c>
      <c r="F27" s="377">
        <f t="shared" si="69"/>
        <v>0</v>
      </c>
      <c r="G27" s="330">
        <f t="shared" si="69"/>
        <v>0</v>
      </c>
      <c r="H27" s="377">
        <f t="shared" si="69"/>
        <v>0</v>
      </c>
      <c r="I27" s="330"/>
      <c r="J27" s="377"/>
      <c r="K27" s="330"/>
      <c r="L27" s="377"/>
      <c r="M27" s="377">
        <f t="shared" si="69"/>
        <v>0</v>
      </c>
      <c r="N27" s="330">
        <f>N28</f>
        <v>0</v>
      </c>
      <c r="O27" s="461">
        <f>SUM(O28)</f>
        <v>0</v>
      </c>
      <c r="P27" s="377">
        <f t="shared" ref="P27:R27" si="70">SUM(P28)</f>
        <v>0</v>
      </c>
      <c r="Q27" s="330">
        <f>SUM(Q28)</f>
        <v>0</v>
      </c>
      <c r="R27" s="377">
        <f t="shared" si="70"/>
        <v>0</v>
      </c>
      <c r="S27" s="377"/>
      <c r="T27" s="377"/>
      <c r="U27" s="421"/>
      <c r="V27" s="462">
        <f>V28</f>
        <v>0</v>
      </c>
      <c r="W27" s="461">
        <f>SUM(W28)</f>
        <v>0</v>
      </c>
      <c r="X27" s="377">
        <f t="shared" ref="X27" si="71">SUM(X28)</f>
        <v>0</v>
      </c>
      <c r="Y27" s="330">
        <f>SUM(Y28)</f>
        <v>0</v>
      </c>
      <c r="Z27" s="377">
        <f t="shared" ref="Z27" si="72">SUM(Z28)</f>
        <v>0</v>
      </c>
      <c r="AA27" s="377"/>
      <c r="AB27" s="377"/>
      <c r="AC27" s="368"/>
      <c r="AD27" s="330">
        <f>AD28</f>
        <v>0</v>
      </c>
      <c r="AE27" s="461">
        <f>SUM(AE28)</f>
        <v>0</v>
      </c>
      <c r="AF27" s="377">
        <f t="shared" ref="AF27" si="73">SUM(AF28)</f>
        <v>0</v>
      </c>
      <c r="AG27" s="330">
        <f>SUM(AG28)</f>
        <v>0</v>
      </c>
      <c r="AH27" s="377">
        <f t="shared" ref="AH27" si="74">SUM(AH28)</f>
        <v>0</v>
      </c>
      <c r="AI27" s="377"/>
      <c r="AJ27" s="377"/>
      <c r="AK27" s="368">
        <f t="shared" si="69"/>
        <v>0</v>
      </c>
      <c r="AL27" s="330">
        <f>AL28</f>
        <v>0</v>
      </c>
      <c r="AM27" s="461">
        <f>SUM(AM28)</f>
        <v>0</v>
      </c>
      <c r="AN27" s="377">
        <f t="shared" ref="AN27" si="75">SUM(AN28)</f>
        <v>0</v>
      </c>
      <c r="AO27" s="330">
        <f>SUM(AO28)</f>
        <v>0</v>
      </c>
      <c r="AP27" s="377">
        <f t="shared" ref="AP27" si="76">SUM(AP28)</f>
        <v>0</v>
      </c>
      <c r="AQ27" s="377"/>
      <c r="AR27" s="377"/>
      <c r="AS27" s="368"/>
      <c r="AT27" s="330">
        <f>AT28</f>
        <v>0</v>
      </c>
      <c r="AU27" s="461">
        <f>SUM(AU28)</f>
        <v>0</v>
      </c>
      <c r="AV27" s="377">
        <f t="shared" ref="AV27" si="77">SUM(AV28)</f>
        <v>0</v>
      </c>
      <c r="AW27" s="330">
        <f>SUM(AW28)</f>
        <v>0</v>
      </c>
      <c r="AX27" s="377">
        <f t="shared" ref="AX27" si="78">SUM(AX28)</f>
        <v>0</v>
      </c>
      <c r="AY27" s="377"/>
      <c r="AZ27" s="377"/>
    </row>
    <row r="28" spans="1:52" ht="22.5" customHeight="1" x14ac:dyDescent="0.35">
      <c r="A28" s="379">
        <v>1</v>
      </c>
      <c r="B28" s="380" t="s">
        <v>176</v>
      </c>
      <c r="C28" s="381" t="s">
        <v>179</v>
      </c>
      <c r="D28" s="382">
        <f>+F28+H28+J28+L28</f>
        <v>0</v>
      </c>
      <c r="E28" s="383"/>
      <c r="F28" s="384">
        <f>ROUNDUP(E28*$F$9,0)</f>
        <v>0</v>
      </c>
      <c r="G28" s="385">
        <v>0</v>
      </c>
      <c r="H28" s="306">
        <f>ROUNDUP(G28*$H$9,0)</f>
        <v>0</v>
      </c>
      <c r="I28" s="386"/>
      <c r="J28" s="387"/>
      <c r="K28" s="386"/>
      <c r="L28" s="388"/>
      <c r="M28" s="296"/>
      <c r="N28" s="382">
        <f>+P28+R28+S28+T28</f>
        <v>0</v>
      </c>
      <c r="O28" s="383"/>
      <c r="P28" s="384">
        <f>ROUNDUP(O28*$P$9,0)</f>
        <v>0</v>
      </c>
      <c r="Q28" s="385">
        <f>+E28</f>
        <v>0</v>
      </c>
      <c r="R28" s="306">
        <f>ROUNDUP(Q28*$R$9,0)</f>
        <v>0</v>
      </c>
      <c r="S28" s="387"/>
      <c r="T28" s="388"/>
      <c r="U28" s="228"/>
      <c r="V28" s="419">
        <f>+X28+Z28+AA28+AB28</f>
        <v>0</v>
      </c>
      <c r="W28" s="383"/>
      <c r="X28" s="384">
        <f>ROUNDUP(W28*$X$9,0)</f>
        <v>0</v>
      </c>
      <c r="Y28" s="385">
        <f>+O28</f>
        <v>0</v>
      </c>
      <c r="Z28" s="306">
        <f>ROUNDUP(Y28*$Z$9,0)</f>
        <v>0</v>
      </c>
      <c r="AA28" s="387"/>
      <c r="AB28" s="388"/>
      <c r="AC28" s="360"/>
      <c r="AD28" s="382">
        <f>+AF28+AH28+AI28+AJ28</f>
        <v>0</v>
      </c>
      <c r="AE28" s="383"/>
      <c r="AF28" s="384">
        <f>ROUNDUP(AE28*$AF$9,0)</f>
        <v>0</v>
      </c>
      <c r="AG28" s="385">
        <f>+W28</f>
        <v>0</v>
      </c>
      <c r="AH28" s="306">
        <f>ROUNDUP(AG28*$AH$9,0)</f>
        <v>0</v>
      </c>
      <c r="AI28" s="387"/>
      <c r="AJ28" s="388"/>
      <c r="AK28" s="360"/>
      <c r="AL28" s="382">
        <f>+AN28+AP28+AQ28+AR28</f>
        <v>0</v>
      </c>
      <c r="AM28" s="383"/>
      <c r="AN28" s="384">
        <f>ROUNDUP(AM28*$AN$9,0)</f>
        <v>0</v>
      </c>
      <c r="AO28" s="385">
        <f>+AE28</f>
        <v>0</v>
      </c>
      <c r="AP28" s="306">
        <f>ROUNDUP(AO28*$AP$9,0)</f>
        <v>0</v>
      </c>
      <c r="AQ28" s="387"/>
      <c r="AR28" s="388"/>
      <c r="AS28" s="360"/>
      <c r="AT28" s="382">
        <f>+AV28+AX28+AY28+AZ28</f>
        <v>0</v>
      </c>
      <c r="AU28" s="383">
        <f>+AM28</f>
        <v>0</v>
      </c>
      <c r="AV28" s="384">
        <f>ROUNDUP(AU28*$AV$9,0)</f>
        <v>0</v>
      </c>
      <c r="AW28" s="385">
        <f>+AM28</f>
        <v>0</v>
      </c>
      <c r="AX28" s="306">
        <f>ROUNDUP(AW28*$AX$9,0)</f>
        <v>0</v>
      </c>
      <c r="AY28" s="387"/>
      <c r="AZ28" s="388"/>
    </row>
    <row r="29" spans="1:52" s="296" customFormat="1" ht="22.5" customHeight="1" x14ac:dyDescent="0.35">
      <c r="A29" s="458" t="s">
        <v>171</v>
      </c>
      <c r="B29" s="459"/>
      <c r="C29" s="460"/>
      <c r="D29" s="330">
        <f>D30</f>
        <v>0</v>
      </c>
      <c r="E29" s="461">
        <f t="shared" ref="E29:AT29" si="79">E30</f>
        <v>0</v>
      </c>
      <c r="F29" s="377">
        <f t="shared" si="79"/>
        <v>0</v>
      </c>
      <c r="G29" s="330">
        <f t="shared" si="79"/>
        <v>0</v>
      </c>
      <c r="H29" s="367">
        <f t="shared" si="79"/>
        <v>0</v>
      </c>
      <c r="I29" s="330"/>
      <c r="J29" s="377"/>
      <c r="K29" s="330"/>
      <c r="L29" s="367"/>
      <c r="M29" s="377">
        <f t="shared" si="79"/>
        <v>0</v>
      </c>
      <c r="N29" s="330">
        <f t="shared" si="79"/>
        <v>0</v>
      </c>
      <c r="O29" s="461">
        <f>SUM(O30)</f>
        <v>0</v>
      </c>
      <c r="P29" s="377">
        <f t="shared" ref="P29" si="80">SUM(P30)</f>
        <v>0</v>
      </c>
      <c r="Q29" s="330">
        <f>SUM(Q30)</f>
        <v>0</v>
      </c>
      <c r="R29" s="367">
        <f t="shared" ref="R29" si="81">SUM(R30)</f>
        <v>0</v>
      </c>
      <c r="S29" s="377"/>
      <c r="T29" s="367"/>
      <c r="U29" s="421"/>
      <c r="V29" s="462">
        <f t="shared" si="79"/>
        <v>0</v>
      </c>
      <c r="W29" s="461">
        <f>SUM(W30)</f>
        <v>0</v>
      </c>
      <c r="X29" s="377">
        <f t="shared" ref="X29" si="82">SUM(X30)</f>
        <v>0</v>
      </c>
      <c r="Y29" s="330">
        <f>SUM(Y30)</f>
        <v>0</v>
      </c>
      <c r="Z29" s="367">
        <f t="shared" ref="Z29" si="83">SUM(Z30)</f>
        <v>0</v>
      </c>
      <c r="AA29" s="377"/>
      <c r="AB29" s="367"/>
      <c r="AC29" s="368"/>
      <c r="AD29" s="330">
        <f t="shared" si="79"/>
        <v>0</v>
      </c>
      <c r="AE29" s="461">
        <f>SUM(AE30)</f>
        <v>0</v>
      </c>
      <c r="AF29" s="377">
        <f t="shared" ref="AF29" si="84">SUM(AF30)</f>
        <v>0</v>
      </c>
      <c r="AG29" s="330">
        <f>SUM(AG30)</f>
        <v>0</v>
      </c>
      <c r="AH29" s="367">
        <f t="shared" ref="AH29" si="85">SUM(AH30)</f>
        <v>0</v>
      </c>
      <c r="AI29" s="377"/>
      <c r="AJ29" s="367"/>
      <c r="AK29" s="368">
        <f t="shared" si="79"/>
        <v>0</v>
      </c>
      <c r="AL29" s="330">
        <f t="shared" si="79"/>
        <v>0</v>
      </c>
      <c r="AM29" s="461">
        <f>SUM(AM30)</f>
        <v>0</v>
      </c>
      <c r="AN29" s="377">
        <f t="shared" ref="AN29" si="86">SUM(AN30)</f>
        <v>0</v>
      </c>
      <c r="AO29" s="330">
        <f>SUM(AO30)</f>
        <v>0</v>
      </c>
      <c r="AP29" s="367">
        <f t="shared" ref="AP29" si="87">SUM(AP30)</f>
        <v>0</v>
      </c>
      <c r="AQ29" s="377"/>
      <c r="AR29" s="367"/>
      <c r="AS29" s="368"/>
      <c r="AT29" s="330">
        <f t="shared" si="79"/>
        <v>0</v>
      </c>
      <c r="AU29" s="461">
        <f>SUM(AU30)</f>
        <v>0</v>
      </c>
      <c r="AV29" s="377">
        <f t="shared" ref="AV29" si="88">SUM(AV30)</f>
        <v>0</v>
      </c>
      <c r="AW29" s="330">
        <f>SUM(AW30)</f>
        <v>0</v>
      </c>
      <c r="AX29" s="367">
        <f t="shared" ref="AX29" si="89">SUM(AX30)</f>
        <v>0</v>
      </c>
      <c r="AY29" s="377"/>
      <c r="AZ29" s="367"/>
    </row>
    <row r="30" spans="1:52" ht="22.5" customHeight="1" x14ac:dyDescent="0.35">
      <c r="A30" s="379">
        <v>1</v>
      </c>
      <c r="B30" s="380" t="s">
        <v>176</v>
      </c>
      <c r="C30" s="381" t="s">
        <v>179</v>
      </c>
      <c r="D30" s="382">
        <f>+F30+H30+J30+L30</f>
        <v>0</v>
      </c>
      <c r="E30" s="383"/>
      <c r="F30" s="384">
        <f>ROUNDUP(E30*$F$9,0)</f>
        <v>0</v>
      </c>
      <c r="G30" s="385"/>
      <c r="H30" s="306">
        <f>ROUNDUP(G30*$H$9,0)</f>
        <v>0</v>
      </c>
      <c r="I30" s="389"/>
      <c r="J30" s="390"/>
      <c r="K30" s="386"/>
      <c r="L30" s="388"/>
      <c r="M30" s="296"/>
      <c r="N30" s="382">
        <f>+P30+R30+S30+T30</f>
        <v>0</v>
      </c>
      <c r="O30" s="383"/>
      <c r="P30" s="384">
        <f>ROUNDUP(O30*$P$9,0)</f>
        <v>0</v>
      </c>
      <c r="Q30" s="385">
        <f>+E30</f>
        <v>0</v>
      </c>
      <c r="R30" s="306">
        <f>ROUNDUP(Q30*$R$9,0)</f>
        <v>0</v>
      </c>
      <c r="S30" s="390"/>
      <c r="T30" s="388"/>
      <c r="U30" s="228"/>
      <c r="V30" s="419">
        <f>+X30+Z30+AA30+AB30</f>
        <v>0</v>
      </c>
      <c r="W30" s="383"/>
      <c r="X30" s="384">
        <f>ROUNDUP(W30*$X$9,0)</f>
        <v>0</v>
      </c>
      <c r="Y30" s="385">
        <f>+O30</f>
        <v>0</v>
      </c>
      <c r="Z30" s="306">
        <f>ROUNDUP(Y30*$Z$9,0)</f>
        <v>0</v>
      </c>
      <c r="AA30" s="390"/>
      <c r="AB30" s="388"/>
      <c r="AC30" s="360"/>
      <c r="AD30" s="382">
        <f>+AF30+AH30+AI30+AJ30</f>
        <v>0</v>
      </c>
      <c r="AE30" s="383"/>
      <c r="AF30" s="384">
        <f>ROUNDUP(AE30*$AF$9,0)</f>
        <v>0</v>
      </c>
      <c r="AG30" s="385">
        <f>+W30</f>
        <v>0</v>
      </c>
      <c r="AH30" s="306">
        <f>ROUNDUP(AG30*$AH$9,0)</f>
        <v>0</v>
      </c>
      <c r="AI30" s="390"/>
      <c r="AJ30" s="388"/>
      <c r="AK30" s="360"/>
      <c r="AL30" s="382">
        <f>+AN30+AP30+AQ30+AR30</f>
        <v>0</v>
      </c>
      <c r="AM30" s="383"/>
      <c r="AN30" s="384">
        <f>ROUNDUP(AM30*$AN$9,0)</f>
        <v>0</v>
      </c>
      <c r="AO30" s="385">
        <f>+AE30</f>
        <v>0</v>
      </c>
      <c r="AP30" s="306">
        <f>ROUNDUP(AO30*$AP$9,0)</f>
        <v>0</v>
      </c>
      <c r="AQ30" s="390"/>
      <c r="AR30" s="388"/>
      <c r="AS30" s="360"/>
      <c r="AT30" s="382">
        <f>+AV30+AX30+AY30+AZ30</f>
        <v>0</v>
      </c>
      <c r="AU30" s="383">
        <f>+AM30</f>
        <v>0</v>
      </c>
      <c r="AV30" s="384">
        <f>ROUNDUP(AU30*$AV$9,0)</f>
        <v>0</v>
      </c>
      <c r="AW30" s="385">
        <f>+AM30</f>
        <v>0</v>
      </c>
      <c r="AX30" s="306">
        <f>ROUNDUP(AW30*$AX$9,0)</f>
        <v>0</v>
      </c>
      <c r="AY30" s="390"/>
      <c r="AZ30" s="388"/>
    </row>
    <row r="31" spans="1:52" s="397" customFormat="1" ht="22.5" customHeight="1" x14ac:dyDescent="0.35">
      <c r="A31" s="391" t="s">
        <v>172</v>
      </c>
      <c r="B31" s="392"/>
      <c r="C31" s="393"/>
      <c r="D31" s="394">
        <f t="shared" ref="D31:J31" si="90">SUM(D32:D32)</f>
        <v>0</v>
      </c>
      <c r="E31" s="395">
        <f t="shared" si="90"/>
        <v>0</v>
      </c>
      <c r="F31" s="396">
        <f t="shared" si="90"/>
        <v>0</v>
      </c>
      <c r="G31" s="394">
        <f t="shared" si="90"/>
        <v>0</v>
      </c>
      <c r="H31" s="396">
        <f t="shared" si="90"/>
        <v>0</v>
      </c>
      <c r="I31" s="394">
        <f t="shared" si="90"/>
        <v>0</v>
      </c>
      <c r="J31" s="396">
        <f t="shared" si="90"/>
        <v>0</v>
      </c>
      <c r="K31" s="345"/>
      <c r="L31" s="346"/>
      <c r="M31" s="296"/>
      <c r="N31" s="394">
        <f>SUM(N32:N32)</f>
        <v>0</v>
      </c>
      <c r="O31" s="395">
        <f>SUM(O32:O32)</f>
        <v>0</v>
      </c>
      <c r="P31" s="396">
        <f t="shared" ref="P31:S31" si="91">SUM(P32:P32)</f>
        <v>0</v>
      </c>
      <c r="Q31" s="394">
        <f>SUM(Q32:Q32)</f>
        <v>0</v>
      </c>
      <c r="R31" s="396">
        <f t="shared" si="91"/>
        <v>0</v>
      </c>
      <c r="S31" s="396">
        <f t="shared" si="91"/>
        <v>0</v>
      </c>
      <c r="T31" s="346"/>
      <c r="U31" s="228"/>
      <c r="V31" s="420">
        <f>SUM(V32:V32)</f>
        <v>0</v>
      </c>
      <c r="W31" s="395">
        <f>SUM(W32:W32)</f>
        <v>0</v>
      </c>
      <c r="X31" s="396">
        <f t="shared" ref="X31" si="92">SUM(X32:X32)</f>
        <v>0</v>
      </c>
      <c r="Y31" s="394">
        <f>SUM(Y32:Y32)</f>
        <v>0</v>
      </c>
      <c r="Z31" s="396">
        <f t="shared" ref="Z31:AA31" si="93">SUM(Z32:Z32)</f>
        <v>0</v>
      </c>
      <c r="AA31" s="396">
        <f t="shared" si="93"/>
        <v>0</v>
      </c>
      <c r="AB31" s="346"/>
      <c r="AC31" s="360"/>
      <c r="AD31" s="394">
        <f>SUM(AD32:AD32)</f>
        <v>0</v>
      </c>
      <c r="AE31" s="395">
        <f>SUM(AE32:AE32)</f>
        <v>0</v>
      </c>
      <c r="AF31" s="396">
        <f t="shared" ref="AF31" si="94">SUM(AF32:AF32)</f>
        <v>0</v>
      </c>
      <c r="AG31" s="394">
        <f>SUM(AG32:AG32)</f>
        <v>0</v>
      </c>
      <c r="AH31" s="396">
        <f t="shared" ref="AH31:AI31" si="95">SUM(AH32:AH32)</f>
        <v>0</v>
      </c>
      <c r="AI31" s="396">
        <f t="shared" si="95"/>
        <v>0</v>
      </c>
      <c r="AJ31" s="346"/>
      <c r="AK31" s="360"/>
      <c r="AL31" s="394">
        <f>SUM(AL32:AL32)</f>
        <v>0</v>
      </c>
      <c r="AM31" s="395">
        <f>SUM(AM32:AM32)</f>
        <v>0</v>
      </c>
      <c r="AN31" s="396">
        <f t="shared" ref="AN31" si="96">SUM(AN32:AN32)</f>
        <v>0</v>
      </c>
      <c r="AO31" s="394">
        <f>SUM(AO32:AO32)</f>
        <v>0</v>
      </c>
      <c r="AP31" s="396">
        <f t="shared" ref="AP31:AQ31" si="97">SUM(AP32:AP32)</f>
        <v>0</v>
      </c>
      <c r="AQ31" s="396">
        <f t="shared" si="97"/>
        <v>0</v>
      </c>
      <c r="AR31" s="346"/>
      <c r="AS31" s="360"/>
      <c r="AT31" s="394">
        <f>SUM(AT32:AT32)</f>
        <v>0</v>
      </c>
      <c r="AU31" s="395">
        <f>SUM(AU32:AU32)</f>
        <v>0</v>
      </c>
      <c r="AV31" s="396">
        <f t="shared" ref="AV31" si="98">SUM(AV32:AV32)</f>
        <v>0</v>
      </c>
      <c r="AW31" s="394">
        <f>SUM(AW32:AW32)</f>
        <v>0</v>
      </c>
      <c r="AX31" s="396">
        <f t="shared" ref="AX31:AY31" si="99">SUM(AX32:AX32)</f>
        <v>0</v>
      </c>
      <c r="AY31" s="396">
        <f t="shared" si="99"/>
        <v>0</v>
      </c>
      <c r="AZ31" s="346"/>
    </row>
    <row r="32" spans="1:52" ht="22.5" customHeight="1" x14ac:dyDescent="0.35">
      <c r="A32" s="379">
        <v>1</v>
      </c>
      <c r="B32" s="380" t="s">
        <v>176</v>
      </c>
      <c r="C32" s="381" t="s">
        <v>179</v>
      </c>
      <c r="D32" s="382">
        <f>+F32+H32+J32+L32</f>
        <v>0</v>
      </c>
      <c r="E32" s="383"/>
      <c r="F32" s="384">
        <f>ROUNDUP(E32*$F$9,0)</f>
        <v>0</v>
      </c>
      <c r="G32" s="385"/>
      <c r="H32" s="384">
        <f>ROUNDUP(G32*$H$9,0)</f>
        <v>0</v>
      </c>
      <c r="I32" s="422"/>
      <c r="J32" s="384">
        <f>ROUNDUP(I32*J9,0)</f>
        <v>0</v>
      </c>
      <c r="K32" s="386"/>
      <c r="L32" s="388"/>
      <c r="M32" s="398"/>
      <c r="N32" s="382">
        <f>+P32+R32+S32+T32</f>
        <v>0</v>
      </c>
      <c r="O32" s="383"/>
      <c r="P32" s="384">
        <f>ROUNDUP(O32*$P$9,0)</f>
        <v>0</v>
      </c>
      <c r="Q32" s="385">
        <f>+E32</f>
        <v>0</v>
      </c>
      <c r="R32" s="384">
        <f>ROUNDUP(Q32*$R$9,0)</f>
        <v>0</v>
      </c>
      <c r="S32" s="384">
        <f>+H32</f>
        <v>0</v>
      </c>
      <c r="T32" s="388"/>
      <c r="U32" s="228"/>
      <c r="V32" s="419">
        <f>+X32+Z32+AA32+AB32</f>
        <v>0</v>
      </c>
      <c r="W32" s="383"/>
      <c r="X32" s="384">
        <f>ROUNDUP(W32*$X$9,0)</f>
        <v>0</v>
      </c>
      <c r="Y32" s="385">
        <f>+O32</f>
        <v>0</v>
      </c>
      <c r="Z32" s="384">
        <f>ROUNDUP(Y32*$Z$9,0)</f>
        <v>0</v>
      </c>
      <c r="AA32" s="384">
        <f>+R32</f>
        <v>0</v>
      </c>
      <c r="AB32" s="388"/>
      <c r="AC32" s="399"/>
      <c r="AD32" s="382">
        <f>+AF32+AH32+AI32+AJ32</f>
        <v>0</v>
      </c>
      <c r="AE32" s="383"/>
      <c r="AF32" s="384">
        <f>ROUNDUP(AE32*$AF$9,0)</f>
        <v>0</v>
      </c>
      <c r="AG32" s="385">
        <f>+W32</f>
        <v>0</v>
      </c>
      <c r="AH32" s="384">
        <f>ROUNDUP(AG32*$AH$9,0)</f>
        <v>0</v>
      </c>
      <c r="AI32" s="384">
        <f>+Z32</f>
        <v>0</v>
      </c>
      <c r="AJ32" s="388"/>
      <c r="AK32" s="399"/>
      <c r="AL32" s="382">
        <f>+AN32+AP32+AQ32+AR32</f>
        <v>0</v>
      </c>
      <c r="AM32" s="383"/>
      <c r="AN32" s="384">
        <f>ROUNDUP(AM32*$AN$9,0)</f>
        <v>0</v>
      </c>
      <c r="AO32" s="385">
        <f>+AE32</f>
        <v>0</v>
      </c>
      <c r="AP32" s="384">
        <f>ROUNDUP(AO32*$AP$9,0)</f>
        <v>0</v>
      </c>
      <c r="AQ32" s="384">
        <f>+AI32</f>
        <v>0</v>
      </c>
      <c r="AR32" s="388"/>
      <c r="AS32" s="399"/>
      <c r="AT32" s="382">
        <f>+AV32+AX32+AY32+AZ32</f>
        <v>0</v>
      </c>
      <c r="AU32" s="383">
        <f>+AM32</f>
        <v>0</v>
      </c>
      <c r="AV32" s="384">
        <f>ROUNDUP(AU32*$AV$9,0)</f>
        <v>0</v>
      </c>
      <c r="AW32" s="385">
        <f>+AM32</f>
        <v>0</v>
      </c>
      <c r="AX32" s="384">
        <f>ROUNDUP(AW32*$AX$9,0)</f>
        <v>0</v>
      </c>
      <c r="AY32" s="384">
        <f>+AP32</f>
        <v>0</v>
      </c>
      <c r="AZ32" s="388"/>
    </row>
    <row r="33" spans="1:53" x14ac:dyDescent="0.35">
      <c r="C33" s="400"/>
      <c r="U33" s="298"/>
    </row>
    <row r="34" spans="1:53" x14ac:dyDescent="0.35">
      <c r="U34" s="298"/>
    </row>
    <row r="35" spans="1:53" s="404" customFormat="1" x14ac:dyDescent="0.35">
      <c r="A35" s="297"/>
      <c r="B35" s="405" t="s">
        <v>173</v>
      </c>
      <c r="C35" s="297"/>
      <c r="D35" s="401"/>
      <c r="E35" s="576" t="s">
        <v>307</v>
      </c>
      <c r="F35" s="297"/>
      <c r="G35" s="403"/>
      <c r="H35" s="297"/>
      <c r="I35" s="401"/>
      <c r="J35" s="403"/>
      <c r="K35" s="401"/>
      <c r="L35" s="403"/>
      <c r="M35" s="298"/>
      <c r="N35" s="576" t="s">
        <v>308</v>
      </c>
      <c r="O35" s="297"/>
      <c r="P35" s="403"/>
      <c r="Q35" s="297"/>
      <c r="R35" s="403"/>
      <c r="S35" s="403"/>
      <c r="T35" s="403"/>
      <c r="U35" s="298"/>
      <c r="W35" s="402"/>
      <c r="X35" s="297"/>
      <c r="Z35" s="297"/>
      <c r="AA35" s="297"/>
      <c r="AB35" s="297"/>
      <c r="AC35" s="297"/>
      <c r="AE35" s="402"/>
      <c r="AF35" s="297"/>
      <c r="AH35" s="297"/>
      <c r="AI35" s="297"/>
      <c r="AJ35" s="297"/>
      <c r="AK35" s="298"/>
      <c r="AM35" s="402"/>
      <c r="AN35" s="297"/>
      <c r="AP35" s="297"/>
      <c r="AQ35" s="297"/>
      <c r="AR35" s="297"/>
      <c r="AS35" s="298"/>
      <c r="AU35" s="402"/>
      <c r="AV35" s="297"/>
      <c r="AX35" s="297"/>
      <c r="AY35" s="297"/>
      <c r="AZ35" s="297"/>
      <c r="BA35" s="297"/>
    </row>
    <row r="36" spans="1:53" s="404" customFormat="1" x14ac:dyDescent="0.35">
      <c r="A36" s="297"/>
      <c r="B36" s="297" t="s">
        <v>188</v>
      </c>
      <c r="C36" s="403"/>
      <c r="D36" s="401"/>
      <c r="E36" s="404" t="s">
        <v>309</v>
      </c>
      <c r="F36" s="403"/>
      <c r="H36" s="403"/>
      <c r="I36" s="401"/>
      <c r="J36" s="403"/>
      <c r="K36" s="401"/>
      <c r="L36" s="403"/>
      <c r="M36" s="298"/>
      <c r="N36" s="404" t="s">
        <v>313</v>
      </c>
      <c r="O36" s="402"/>
      <c r="P36" s="403"/>
      <c r="R36" s="403"/>
      <c r="S36" s="403"/>
      <c r="T36" s="403"/>
      <c r="U36" s="298"/>
      <c r="W36" s="402"/>
      <c r="X36" s="297"/>
      <c r="Z36" s="297"/>
      <c r="AA36" s="297"/>
      <c r="AB36" s="297"/>
      <c r="AC36" s="297"/>
      <c r="AE36" s="402"/>
      <c r="AF36" s="297"/>
      <c r="AH36" s="297"/>
      <c r="AI36" s="297"/>
      <c r="AJ36" s="297"/>
      <c r="AK36" s="298"/>
      <c r="AM36" s="402"/>
      <c r="AN36" s="297"/>
      <c r="AP36" s="297"/>
      <c r="AQ36" s="297"/>
      <c r="AR36" s="297"/>
      <c r="AS36" s="298"/>
      <c r="AU36" s="402"/>
      <c r="AV36" s="297"/>
      <c r="AX36" s="297"/>
      <c r="AY36" s="297"/>
      <c r="AZ36" s="297"/>
      <c r="BA36" s="297"/>
    </row>
    <row r="37" spans="1:53" s="404" customFormat="1" x14ac:dyDescent="0.35">
      <c r="A37" s="297"/>
      <c r="B37" s="463" t="s">
        <v>325</v>
      </c>
      <c r="C37" s="403"/>
      <c r="D37" s="401"/>
      <c r="E37" s="404" t="s">
        <v>310</v>
      </c>
      <c r="F37" s="403"/>
      <c r="H37" s="403"/>
      <c r="I37" s="401"/>
      <c r="J37" s="403"/>
      <c r="K37" s="401"/>
      <c r="L37" s="403"/>
      <c r="M37" s="298"/>
      <c r="N37" s="404" t="s">
        <v>191</v>
      </c>
      <c r="O37" s="402"/>
      <c r="P37" s="403"/>
      <c r="R37" s="224"/>
      <c r="S37" s="224"/>
      <c r="T37" s="224"/>
      <c r="U37" s="228"/>
      <c r="W37" s="402"/>
      <c r="X37" s="297"/>
      <c r="Z37" s="297"/>
      <c r="AA37" s="297"/>
      <c r="AB37" s="297"/>
      <c r="AC37" s="297"/>
      <c r="AE37" s="402"/>
      <c r="AF37" s="297"/>
      <c r="AH37" s="297"/>
      <c r="AI37" s="297"/>
      <c r="AJ37" s="297"/>
      <c r="AK37" s="298"/>
      <c r="AM37" s="402"/>
      <c r="AN37" s="297"/>
      <c r="AP37" s="297"/>
      <c r="AQ37" s="297"/>
      <c r="AR37" s="297"/>
      <c r="AS37" s="298"/>
      <c r="AU37" s="402"/>
      <c r="AV37" s="297"/>
      <c r="AX37" s="297"/>
      <c r="AY37" s="297"/>
      <c r="AZ37" s="297"/>
      <c r="BA37" s="297"/>
    </row>
    <row r="38" spans="1:53" s="404" customFormat="1" x14ac:dyDescent="0.35">
      <c r="A38" s="297"/>
      <c r="C38" s="403"/>
      <c r="D38" s="401"/>
      <c r="E38" s="404" t="s">
        <v>190</v>
      </c>
      <c r="F38" s="403"/>
      <c r="H38" s="403"/>
      <c r="I38" s="401"/>
      <c r="J38" s="403"/>
      <c r="K38" s="401"/>
      <c r="L38" s="403"/>
      <c r="M38" s="298"/>
      <c r="N38" s="408" t="s">
        <v>314</v>
      </c>
      <c r="O38" s="402"/>
      <c r="P38" s="403"/>
      <c r="R38" s="224"/>
      <c r="S38" s="224"/>
      <c r="T38" s="224"/>
      <c r="U38" s="228"/>
      <c r="W38" s="402"/>
      <c r="X38" s="297"/>
      <c r="Z38" s="297"/>
      <c r="AA38" s="297"/>
      <c r="AB38" s="297"/>
      <c r="AC38" s="297"/>
      <c r="AE38" s="402"/>
      <c r="AF38" s="297"/>
      <c r="AH38" s="297"/>
      <c r="AI38" s="297"/>
      <c r="AJ38" s="297"/>
      <c r="AK38" s="298"/>
      <c r="AM38" s="402"/>
      <c r="AN38" s="297"/>
      <c r="AP38" s="297"/>
      <c r="AQ38" s="297"/>
      <c r="AR38" s="297"/>
      <c r="AS38" s="298"/>
      <c r="AU38" s="402"/>
      <c r="AV38" s="297"/>
      <c r="AX38" s="297"/>
      <c r="AY38" s="297"/>
      <c r="AZ38" s="297"/>
      <c r="BA38" s="297"/>
    </row>
    <row r="39" spans="1:53" s="404" customFormat="1" x14ac:dyDescent="0.35">
      <c r="A39" s="297"/>
      <c r="B39" s="407" t="s">
        <v>189</v>
      </c>
      <c r="C39" s="297"/>
      <c r="D39" s="401"/>
      <c r="E39" s="404" t="s">
        <v>311</v>
      </c>
      <c r="F39" s="403"/>
      <c r="H39" s="403"/>
      <c r="I39" s="401"/>
      <c r="J39" s="403"/>
      <c r="K39" s="401"/>
      <c r="L39" s="403"/>
      <c r="M39" s="298"/>
      <c r="N39" s="404" t="s">
        <v>315</v>
      </c>
      <c r="O39" s="402"/>
      <c r="P39" s="403"/>
      <c r="R39" s="224"/>
      <c r="S39" s="224"/>
      <c r="T39" s="224"/>
      <c r="U39" s="228"/>
      <c r="W39" s="402"/>
      <c r="X39" s="297"/>
      <c r="Z39" s="297"/>
      <c r="AA39" s="297"/>
      <c r="AB39" s="297"/>
      <c r="AC39" s="297"/>
      <c r="AE39" s="402"/>
      <c r="AF39" s="297"/>
      <c r="AH39" s="297"/>
      <c r="AI39" s="297"/>
      <c r="AJ39" s="297"/>
      <c r="AK39" s="298"/>
      <c r="AM39" s="402"/>
      <c r="AN39" s="297"/>
      <c r="AP39" s="297"/>
      <c r="AQ39" s="297"/>
      <c r="AR39" s="297"/>
      <c r="AS39" s="298"/>
      <c r="AU39" s="402"/>
      <c r="AV39" s="297"/>
      <c r="AX39" s="297"/>
      <c r="AY39" s="297"/>
      <c r="AZ39" s="297"/>
      <c r="BA39" s="297"/>
    </row>
    <row r="40" spans="1:53" s="404" customFormat="1" x14ac:dyDescent="0.35">
      <c r="A40" s="297"/>
      <c r="B40" s="463" t="s">
        <v>326</v>
      </c>
      <c r="C40" s="297"/>
      <c r="D40" s="401"/>
      <c r="E40" s="404" t="s">
        <v>190</v>
      </c>
      <c r="F40" s="403"/>
      <c r="H40" s="403"/>
      <c r="I40" s="401"/>
      <c r="J40" s="403"/>
      <c r="K40" s="401"/>
      <c r="L40" s="403"/>
      <c r="M40" s="298"/>
      <c r="N40" s="404" t="s">
        <v>316</v>
      </c>
      <c r="O40" s="402"/>
      <c r="P40" s="403"/>
      <c r="R40" s="224"/>
      <c r="S40" s="224"/>
      <c r="T40" s="224"/>
      <c r="U40" s="228"/>
      <c r="W40" s="402"/>
      <c r="X40" s="297"/>
      <c r="Z40" s="297"/>
      <c r="AA40" s="297"/>
      <c r="AB40" s="297"/>
      <c r="AC40" s="297"/>
      <c r="AE40" s="402"/>
      <c r="AF40" s="297"/>
      <c r="AH40" s="297"/>
      <c r="AI40" s="297"/>
      <c r="AJ40" s="297"/>
      <c r="AK40" s="298"/>
      <c r="AM40" s="402"/>
      <c r="AN40" s="297"/>
      <c r="AP40" s="297"/>
      <c r="AQ40" s="297"/>
      <c r="AR40" s="297"/>
      <c r="AS40" s="298"/>
      <c r="AU40" s="402"/>
      <c r="AV40" s="297"/>
      <c r="AX40" s="297"/>
      <c r="AY40" s="297"/>
      <c r="AZ40" s="297"/>
      <c r="BA40" s="297"/>
    </row>
    <row r="41" spans="1:53" s="404" customFormat="1" x14ac:dyDescent="0.35">
      <c r="A41" s="297"/>
      <c r="B41" s="408"/>
      <c r="C41" s="409"/>
      <c r="D41" s="410"/>
      <c r="E41" s="404" t="s">
        <v>312</v>
      </c>
      <c r="F41" s="403"/>
      <c r="H41" s="403"/>
      <c r="I41" s="401"/>
      <c r="J41" s="403"/>
      <c r="K41" s="401"/>
      <c r="L41" s="403"/>
      <c r="M41" s="298"/>
      <c r="N41" s="410"/>
      <c r="O41" s="402"/>
      <c r="P41" s="403"/>
      <c r="R41" s="224"/>
      <c r="S41" s="224"/>
      <c r="T41" s="224"/>
      <c r="U41" s="228"/>
      <c r="W41" s="402"/>
      <c r="X41" s="297"/>
      <c r="Z41" s="297"/>
      <c r="AA41" s="297"/>
      <c r="AB41" s="297"/>
      <c r="AC41" s="297"/>
      <c r="AE41" s="402"/>
      <c r="AF41" s="297"/>
      <c r="AH41" s="297"/>
      <c r="AI41" s="297"/>
      <c r="AJ41" s="297"/>
      <c r="AK41" s="298"/>
      <c r="AM41" s="402"/>
      <c r="AN41" s="297"/>
      <c r="AP41" s="297"/>
      <c r="AQ41" s="297"/>
      <c r="AR41" s="297"/>
      <c r="AS41" s="298"/>
      <c r="AU41" s="402"/>
      <c r="AV41" s="297"/>
      <c r="AX41" s="297"/>
      <c r="AY41" s="297"/>
      <c r="AZ41" s="297"/>
      <c r="BA41" s="297"/>
    </row>
    <row r="42" spans="1:53" s="404" customFormat="1" x14ac:dyDescent="0.35">
      <c r="A42" s="297"/>
      <c r="B42" s="297"/>
      <c r="C42" s="409"/>
      <c r="D42" s="411"/>
      <c r="E42" s="404" t="s">
        <v>190</v>
      </c>
      <c r="F42" s="266"/>
      <c r="G42" s="412"/>
      <c r="H42" s="266"/>
      <c r="I42" s="411"/>
      <c r="J42" s="266"/>
      <c r="K42" s="411"/>
      <c r="L42" s="266"/>
      <c r="M42" s="296"/>
      <c r="N42" s="411"/>
      <c r="O42" s="402"/>
      <c r="P42" s="403"/>
      <c r="R42" s="224"/>
      <c r="S42" s="224"/>
      <c r="T42" s="224"/>
      <c r="U42" s="228"/>
      <c r="W42" s="402"/>
      <c r="X42" s="297"/>
      <c r="Z42" s="297"/>
      <c r="AA42" s="297"/>
      <c r="AB42" s="297"/>
      <c r="AC42" s="297"/>
      <c r="AE42" s="402"/>
      <c r="AF42" s="297"/>
      <c r="AH42" s="297"/>
      <c r="AI42" s="297"/>
      <c r="AJ42" s="297"/>
      <c r="AK42" s="298"/>
      <c r="AM42" s="402"/>
      <c r="AN42" s="297"/>
      <c r="AP42" s="297"/>
      <c r="AQ42" s="297"/>
      <c r="AR42" s="297"/>
      <c r="AS42" s="298"/>
      <c r="AU42" s="402"/>
      <c r="AV42" s="297"/>
      <c r="AX42" s="297"/>
      <c r="AY42" s="297"/>
      <c r="AZ42" s="297"/>
      <c r="BA42" s="297"/>
    </row>
    <row r="43" spans="1:53" s="404" customFormat="1" x14ac:dyDescent="0.35">
      <c r="A43" s="297"/>
      <c r="B43" s="297"/>
      <c r="C43" s="409"/>
      <c r="D43" s="401"/>
      <c r="E43" s="402"/>
      <c r="F43" s="403"/>
      <c r="H43" s="403"/>
      <c r="I43" s="401"/>
      <c r="J43" s="403"/>
      <c r="K43" s="401"/>
      <c r="L43" s="403"/>
      <c r="M43" s="298"/>
      <c r="N43" s="401"/>
      <c r="O43" s="402"/>
      <c r="P43" s="403"/>
      <c r="R43" s="224"/>
      <c r="S43" s="224"/>
      <c r="T43" s="224"/>
      <c r="U43" s="228"/>
      <c r="W43" s="402"/>
      <c r="X43" s="297"/>
      <c r="Z43" s="297"/>
      <c r="AA43" s="297"/>
      <c r="AB43" s="297"/>
      <c r="AC43" s="297"/>
      <c r="AE43" s="402"/>
      <c r="AF43" s="297"/>
      <c r="AH43" s="297"/>
      <c r="AI43" s="297"/>
      <c r="AJ43" s="297"/>
      <c r="AK43" s="298"/>
      <c r="AM43" s="402"/>
      <c r="AN43" s="297"/>
      <c r="AP43" s="297"/>
      <c r="AQ43" s="297"/>
      <c r="AR43" s="297"/>
      <c r="AS43" s="298"/>
      <c r="AU43" s="402"/>
      <c r="AV43" s="297"/>
      <c r="AX43" s="297"/>
      <c r="AY43" s="297"/>
      <c r="AZ43" s="297"/>
      <c r="BA43" s="297"/>
    </row>
    <row r="44" spans="1:53" s="404" customFormat="1" x14ac:dyDescent="0.35">
      <c r="A44" s="297"/>
      <c r="B44" s="297"/>
      <c r="C44" s="297"/>
      <c r="D44" s="401"/>
      <c r="E44" s="402"/>
      <c r="F44" s="403"/>
      <c r="H44" s="403"/>
      <c r="I44" s="401"/>
      <c r="J44" s="403"/>
      <c r="K44" s="401"/>
      <c r="L44" s="403"/>
      <c r="M44" s="298"/>
      <c r="N44" s="401"/>
      <c r="O44" s="402"/>
      <c r="P44" s="403"/>
      <c r="R44" s="224"/>
      <c r="S44" s="224"/>
      <c r="T44" s="224"/>
      <c r="U44" s="228"/>
      <c r="W44" s="402"/>
      <c r="X44" s="297"/>
      <c r="Z44" s="297"/>
      <c r="AA44" s="297"/>
      <c r="AB44" s="297"/>
      <c r="AC44" s="297"/>
      <c r="AE44" s="402"/>
      <c r="AF44" s="297"/>
      <c r="AH44" s="297"/>
      <c r="AI44" s="297"/>
      <c r="AJ44" s="297"/>
      <c r="AK44" s="298"/>
      <c r="AM44" s="402"/>
      <c r="AN44" s="297"/>
      <c r="AP44" s="297"/>
      <c r="AQ44" s="297"/>
      <c r="AR44" s="297"/>
      <c r="AS44" s="298"/>
      <c r="AU44" s="402"/>
      <c r="AV44" s="297"/>
      <c r="AX44" s="297"/>
      <c r="AY44" s="297"/>
      <c r="AZ44" s="297"/>
      <c r="BA44" s="297"/>
    </row>
    <row r="45" spans="1:53" s="404" customFormat="1" x14ac:dyDescent="0.35">
      <c r="A45" s="297"/>
      <c r="B45" s="297"/>
      <c r="C45" s="297"/>
      <c r="D45" s="401"/>
      <c r="E45" s="402"/>
      <c r="F45" s="403"/>
      <c r="H45" s="403"/>
      <c r="I45" s="401"/>
      <c r="J45" s="403"/>
      <c r="K45" s="401"/>
      <c r="L45" s="403"/>
      <c r="M45" s="298"/>
      <c r="N45" s="401"/>
      <c r="O45" s="402"/>
      <c r="P45" s="403"/>
      <c r="R45" s="224"/>
      <c r="S45" s="224"/>
      <c r="T45" s="224"/>
      <c r="U45" s="228"/>
      <c r="W45" s="402"/>
      <c r="X45" s="297"/>
      <c r="Z45" s="297"/>
      <c r="AA45" s="297"/>
      <c r="AB45" s="297"/>
      <c r="AC45" s="297"/>
      <c r="AE45" s="402"/>
      <c r="AF45" s="297"/>
      <c r="AH45" s="297"/>
      <c r="AI45" s="297"/>
      <c r="AJ45" s="297"/>
      <c r="AK45" s="298"/>
      <c r="AM45" s="402"/>
      <c r="AN45" s="297"/>
      <c r="AP45" s="297"/>
      <c r="AQ45" s="297"/>
      <c r="AR45" s="297"/>
      <c r="AS45" s="298"/>
      <c r="AU45" s="402"/>
      <c r="AV45" s="297"/>
      <c r="AX45" s="297"/>
      <c r="AY45" s="297"/>
      <c r="AZ45" s="297"/>
      <c r="BA45" s="297"/>
    </row>
    <row r="46" spans="1:53" s="404" customFormat="1" x14ac:dyDescent="0.35">
      <c r="A46" s="297"/>
      <c r="B46" s="297"/>
      <c r="C46" s="297"/>
      <c r="D46" s="401"/>
      <c r="E46" s="402"/>
      <c r="F46" s="403"/>
      <c r="H46" s="403"/>
      <c r="I46" s="401"/>
      <c r="J46" s="403"/>
      <c r="K46" s="401"/>
      <c r="L46" s="403"/>
      <c r="M46" s="298"/>
      <c r="N46" s="401"/>
      <c r="O46" s="402"/>
      <c r="P46" s="403"/>
      <c r="R46" s="224"/>
      <c r="S46" s="224"/>
      <c r="T46" s="224"/>
      <c r="U46" s="228"/>
      <c r="W46" s="402"/>
      <c r="X46" s="297"/>
      <c r="Z46" s="297"/>
      <c r="AA46" s="297"/>
      <c r="AB46" s="297"/>
      <c r="AC46" s="297"/>
      <c r="AE46" s="402"/>
      <c r="AF46" s="297"/>
      <c r="AH46" s="297"/>
      <c r="AI46" s="297"/>
      <c r="AJ46" s="297"/>
      <c r="AK46" s="298"/>
      <c r="AM46" s="402"/>
      <c r="AN46" s="297"/>
      <c r="AP46" s="297"/>
      <c r="AQ46" s="297"/>
      <c r="AR46" s="297"/>
      <c r="AS46" s="298"/>
      <c r="AU46" s="402"/>
      <c r="AV46" s="297"/>
      <c r="AX46" s="297"/>
      <c r="AY46" s="297"/>
      <c r="AZ46" s="297"/>
      <c r="BA46" s="297"/>
    </row>
    <row r="47" spans="1:53" s="404" customFormat="1" x14ac:dyDescent="0.35">
      <c r="A47" s="297"/>
      <c r="B47" s="297"/>
      <c r="C47" s="297"/>
      <c r="D47" s="401"/>
      <c r="E47" s="402"/>
      <c r="F47" s="403"/>
      <c r="H47" s="403"/>
      <c r="I47" s="401"/>
      <c r="J47" s="403"/>
      <c r="K47" s="401"/>
      <c r="L47" s="403"/>
      <c r="M47" s="298"/>
      <c r="N47" s="401"/>
      <c r="O47" s="402"/>
      <c r="P47" s="403"/>
      <c r="R47" s="224"/>
      <c r="S47" s="224"/>
      <c r="T47" s="224"/>
      <c r="U47" s="228"/>
      <c r="W47" s="402"/>
      <c r="X47" s="297"/>
      <c r="Z47" s="297"/>
      <c r="AA47" s="297"/>
      <c r="AB47" s="297"/>
      <c r="AC47" s="297"/>
      <c r="AE47" s="402"/>
      <c r="AF47" s="297"/>
      <c r="AH47" s="297"/>
      <c r="AI47" s="297"/>
      <c r="AJ47" s="297"/>
      <c r="AK47" s="298"/>
      <c r="AM47" s="402"/>
      <c r="AN47" s="297"/>
      <c r="AP47" s="297"/>
      <c r="AQ47" s="297"/>
      <c r="AR47" s="297"/>
      <c r="AS47" s="298"/>
      <c r="AU47" s="402"/>
      <c r="AV47" s="297"/>
      <c r="AX47" s="297"/>
      <c r="AY47" s="297"/>
      <c r="AZ47" s="297"/>
      <c r="BA47" s="297"/>
    </row>
    <row r="48" spans="1:53" s="404" customFormat="1" x14ac:dyDescent="0.35">
      <c r="A48" s="297"/>
      <c r="B48" s="297"/>
      <c r="C48" s="297"/>
      <c r="D48" s="401"/>
      <c r="E48" s="402"/>
      <c r="F48" s="403"/>
      <c r="H48" s="403"/>
      <c r="I48" s="401"/>
      <c r="J48" s="403"/>
      <c r="K48" s="401"/>
      <c r="L48" s="403"/>
      <c r="M48" s="298"/>
      <c r="N48" s="401"/>
      <c r="O48" s="402"/>
      <c r="P48" s="403"/>
      <c r="R48" s="224"/>
      <c r="S48" s="224"/>
      <c r="T48" s="224"/>
      <c r="U48" s="228"/>
      <c r="W48" s="402"/>
      <c r="X48" s="297"/>
      <c r="Z48" s="297"/>
      <c r="AA48" s="297"/>
      <c r="AB48" s="297"/>
      <c r="AC48" s="297"/>
      <c r="AE48" s="402"/>
      <c r="AF48" s="297"/>
      <c r="AH48" s="297"/>
      <c r="AI48" s="297"/>
      <c r="AJ48" s="297"/>
      <c r="AK48" s="298"/>
      <c r="AM48" s="402"/>
      <c r="AN48" s="297"/>
      <c r="AP48" s="297"/>
      <c r="AQ48" s="297"/>
      <c r="AR48" s="297"/>
      <c r="AS48" s="298"/>
      <c r="AU48" s="402"/>
      <c r="AV48" s="297"/>
      <c r="AX48" s="297"/>
      <c r="AY48" s="297"/>
      <c r="AZ48" s="297"/>
      <c r="BA48" s="297"/>
    </row>
    <row r="49" spans="1:53" s="404" customFormat="1" x14ac:dyDescent="0.35">
      <c r="A49" s="297"/>
      <c r="B49" s="297"/>
      <c r="C49" s="297"/>
      <c r="D49" s="401"/>
      <c r="E49" s="402"/>
      <c r="F49" s="403"/>
      <c r="H49" s="403"/>
      <c r="I49" s="401"/>
      <c r="J49" s="403"/>
      <c r="K49" s="401"/>
      <c r="L49" s="403"/>
      <c r="M49" s="298"/>
      <c r="N49" s="401"/>
      <c r="O49" s="402"/>
      <c r="P49" s="403"/>
      <c r="R49" s="224"/>
      <c r="S49" s="224"/>
      <c r="T49" s="224"/>
      <c r="U49" s="228"/>
      <c r="W49" s="402"/>
      <c r="X49" s="297"/>
      <c r="Z49" s="297"/>
      <c r="AA49" s="297"/>
      <c r="AB49" s="297"/>
      <c r="AC49" s="297"/>
      <c r="AE49" s="402"/>
      <c r="AF49" s="297"/>
      <c r="AH49" s="297"/>
      <c r="AI49" s="297"/>
      <c r="AJ49" s="297"/>
      <c r="AK49" s="298"/>
      <c r="AM49" s="402"/>
      <c r="AN49" s="297"/>
      <c r="AP49" s="297"/>
      <c r="AQ49" s="297"/>
      <c r="AR49" s="297"/>
      <c r="AS49" s="298"/>
      <c r="AU49" s="402"/>
      <c r="AV49" s="297"/>
      <c r="AX49" s="297"/>
      <c r="AY49" s="297"/>
      <c r="AZ49" s="297"/>
      <c r="BA49" s="297"/>
    </row>
    <row r="50" spans="1:53" s="404" customFormat="1" x14ac:dyDescent="0.35">
      <c r="A50" s="297"/>
      <c r="B50" s="297"/>
      <c r="C50" s="297"/>
      <c r="D50" s="401"/>
      <c r="E50" s="402"/>
      <c r="F50" s="403"/>
      <c r="H50" s="403"/>
      <c r="I50" s="401"/>
      <c r="J50" s="403"/>
      <c r="K50" s="401"/>
      <c r="L50" s="403"/>
      <c r="M50" s="298"/>
      <c r="N50" s="401"/>
      <c r="O50" s="402"/>
      <c r="P50" s="403"/>
      <c r="R50" s="224"/>
      <c r="S50" s="224"/>
      <c r="T50" s="224"/>
      <c r="U50" s="228"/>
      <c r="W50" s="402"/>
      <c r="X50" s="297"/>
      <c r="Z50" s="297"/>
      <c r="AA50" s="297"/>
      <c r="AB50" s="297"/>
      <c r="AC50" s="297"/>
      <c r="AE50" s="402"/>
      <c r="AF50" s="297"/>
      <c r="AH50" s="297"/>
      <c r="AI50" s="297"/>
      <c r="AJ50" s="297"/>
      <c r="AK50" s="298"/>
      <c r="AM50" s="402"/>
      <c r="AN50" s="297"/>
      <c r="AP50" s="297"/>
      <c r="AQ50" s="297"/>
      <c r="AR50" s="297"/>
      <c r="AS50" s="298"/>
      <c r="AU50" s="402"/>
      <c r="AV50" s="297"/>
      <c r="AX50" s="297"/>
      <c r="AY50" s="297"/>
      <c r="AZ50" s="297"/>
      <c r="BA50" s="297"/>
    </row>
    <row r="51" spans="1:53" s="404" customFormat="1" x14ac:dyDescent="0.35">
      <c r="A51" s="297"/>
      <c r="B51" s="297"/>
      <c r="C51" s="297"/>
      <c r="D51" s="401"/>
      <c r="E51" s="402"/>
      <c r="F51" s="403"/>
      <c r="H51" s="403"/>
      <c r="I51" s="401"/>
      <c r="J51" s="403"/>
      <c r="K51" s="401"/>
      <c r="L51" s="403"/>
      <c r="M51" s="298"/>
      <c r="N51" s="401"/>
      <c r="O51" s="402"/>
      <c r="P51" s="403"/>
      <c r="R51" s="224"/>
      <c r="S51" s="224"/>
      <c r="T51" s="224"/>
      <c r="U51" s="228"/>
      <c r="W51" s="402"/>
      <c r="X51" s="297"/>
      <c r="Z51" s="297"/>
      <c r="AA51" s="297"/>
      <c r="AB51" s="297"/>
      <c r="AC51" s="297"/>
      <c r="AE51" s="402"/>
      <c r="AF51" s="297"/>
      <c r="AH51" s="297"/>
      <c r="AI51" s="297"/>
      <c r="AJ51" s="297"/>
      <c r="AK51" s="298"/>
      <c r="AM51" s="402"/>
      <c r="AN51" s="297"/>
      <c r="AP51" s="297"/>
      <c r="AQ51" s="297"/>
      <c r="AR51" s="297"/>
      <c r="AS51" s="298"/>
      <c r="AU51" s="402"/>
      <c r="AV51" s="297"/>
      <c r="AX51" s="297"/>
      <c r="AY51" s="297"/>
      <c r="AZ51" s="297"/>
      <c r="BA51" s="297"/>
    </row>
  </sheetData>
  <mergeCells count="52">
    <mergeCell ref="AT4:AZ4"/>
    <mergeCell ref="D4:L4"/>
    <mergeCell ref="N4:T4"/>
    <mergeCell ref="V4:AB4"/>
    <mergeCell ref="AD4:AJ4"/>
    <mergeCell ref="AL4:AR4"/>
    <mergeCell ref="A5:B5"/>
    <mergeCell ref="E5:F5"/>
    <mergeCell ref="G5:H5"/>
    <mergeCell ref="I5:J5"/>
    <mergeCell ref="K5:L5"/>
    <mergeCell ref="AE5:AF5"/>
    <mergeCell ref="AG5:AH5"/>
    <mergeCell ref="AM5:AN5"/>
    <mergeCell ref="O5:P5"/>
    <mergeCell ref="AE6:AF6"/>
    <mergeCell ref="Q6:R6"/>
    <mergeCell ref="Q5:R5"/>
    <mergeCell ref="W5:X5"/>
    <mergeCell ref="Y5:Z5"/>
    <mergeCell ref="AM6:AN6"/>
    <mergeCell ref="E6:F6"/>
    <mergeCell ref="G6:H6"/>
    <mergeCell ref="I6:J6"/>
    <mergeCell ref="K6:L6"/>
    <mergeCell ref="O6:P6"/>
    <mergeCell ref="AO5:AP5"/>
    <mergeCell ref="AU5:AV5"/>
    <mergeCell ref="AW7:AX7"/>
    <mergeCell ref="AW5:AX5"/>
    <mergeCell ref="AO6:AP6"/>
    <mergeCell ref="A1:T1"/>
    <mergeCell ref="A2:T2"/>
    <mergeCell ref="AW6:AX6"/>
    <mergeCell ref="E7:F7"/>
    <mergeCell ref="G7:H7"/>
    <mergeCell ref="I7:J7"/>
    <mergeCell ref="K7:L7"/>
    <mergeCell ref="O7:P7"/>
    <mergeCell ref="Q7:R7"/>
    <mergeCell ref="W7:X7"/>
    <mergeCell ref="Y7:Z7"/>
    <mergeCell ref="AE7:AF7"/>
    <mergeCell ref="W6:X6"/>
    <mergeCell ref="Y6:Z6"/>
    <mergeCell ref="AG6:AH6"/>
    <mergeCell ref="AU6:AV6"/>
    <mergeCell ref="A10:B10"/>
    <mergeCell ref="AG7:AH7"/>
    <mergeCell ref="AM7:AN7"/>
    <mergeCell ref="AO7:AP7"/>
    <mergeCell ref="AU7:AV7"/>
  </mergeCells>
  <pageMargins left="0.35433070866141736" right="0.15748031496062992" top="0.63" bottom="0.28999999999999998" header="0.41" footer="0.15748031496062992"/>
  <pageSetup paperSize="9" scale="75" orientation="landscape" r:id="rId1"/>
  <headerFooter alignWithMargins="0">
    <oddHeader>&amp;R&amp;"FreesiaUPC,Bold"&amp;12&amp;P</oddHeader>
  </headerFooter>
  <colBreaks count="2" manualBreakCount="2">
    <brk id="21" max="31" man="1"/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51"/>
  <sheetViews>
    <sheetView view="pageBreakPreview" zoomScale="80" zoomScaleNormal="95" zoomScaleSheetLayoutView="8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K17" sqref="K17"/>
    </sheetView>
  </sheetViews>
  <sheetFormatPr defaultRowHeight="21" x14ac:dyDescent="0.35"/>
  <cols>
    <col min="1" max="1" width="3.140625" style="297" customWidth="1"/>
    <col min="2" max="2" width="44.140625" style="297" customWidth="1"/>
    <col min="3" max="3" width="9" style="297" customWidth="1"/>
    <col min="4" max="4" width="7.5703125" style="401" customWidth="1"/>
    <col min="5" max="5" width="7.5703125" style="402" customWidth="1"/>
    <col min="6" max="6" width="8.42578125" style="403" customWidth="1"/>
    <col min="7" max="7" width="8.7109375" style="404" bestFit="1" customWidth="1"/>
    <col min="8" max="8" width="8.7109375" style="403" bestFit="1" customWidth="1"/>
    <col min="9" max="9" width="8.7109375" style="401" bestFit="1" customWidth="1"/>
    <col min="10" max="10" width="8.7109375" style="403" bestFit="1" customWidth="1"/>
    <col min="11" max="11" width="8.7109375" style="401" bestFit="1" customWidth="1"/>
    <col min="12" max="12" width="8.7109375" style="403" bestFit="1" customWidth="1"/>
    <col min="13" max="13" width="1.42578125" style="298" customWidth="1"/>
    <col min="14" max="14" width="7.42578125" style="401" customWidth="1"/>
    <col min="15" max="15" width="7.85546875" style="402" customWidth="1"/>
    <col min="16" max="16" width="8.140625" style="403" customWidth="1"/>
    <col min="17" max="17" width="8.28515625" style="404" customWidth="1"/>
    <col min="18" max="18" width="8.7109375" style="403" bestFit="1" customWidth="1"/>
    <col min="19" max="19" width="8.28515625" style="403" customWidth="1"/>
    <col min="20" max="20" width="8.7109375" style="403" customWidth="1"/>
    <col min="21" max="21" width="0.85546875" style="297" customWidth="1"/>
    <col min="22" max="22" width="10" style="404" customWidth="1"/>
    <col min="23" max="23" width="8.7109375" style="402" bestFit="1" customWidth="1"/>
    <col min="24" max="24" width="8.7109375" style="297" bestFit="1" customWidth="1"/>
    <col min="25" max="25" width="8.7109375" style="404" bestFit="1" customWidth="1"/>
    <col min="26" max="26" width="8.7109375" style="297" bestFit="1" customWidth="1"/>
    <col min="27" max="28" width="9.42578125" style="297" bestFit="1" customWidth="1"/>
    <col min="29" max="29" width="3" style="297" customWidth="1"/>
    <col min="30" max="30" width="10.42578125" style="404" bestFit="1" customWidth="1"/>
    <col min="31" max="31" width="8.7109375" style="402" bestFit="1" customWidth="1"/>
    <col min="32" max="32" width="8.7109375" style="297" bestFit="1" customWidth="1"/>
    <col min="33" max="33" width="8.7109375" style="404" bestFit="1" customWidth="1"/>
    <col min="34" max="34" width="8.7109375" style="297" bestFit="1" customWidth="1"/>
    <col min="35" max="36" width="9.42578125" style="297" bestFit="1" customWidth="1"/>
    <col min="37" max="37" width="2.85546875" style="298" customWidth="1"/>
    <col min="38" max="38" width="10" style="404" customWidth="1"/>
    <col min="39" max="39" width="8.7109375" style="402" bestFit="1" customWidth="1"/>
    <col min="40" max="40" width="8.7109375" style="297" bestFit="1" customWidth="1"/>
    <col min="41" max="41" width="8.7109375" style="404" bestFit="1" customWidth="1"/>
    <col min="42" max="42" width="8.7109375" style="297" bestFit="1" customWidth="1"/>
    <col min="43" max="44" width="9.42578125" style="297" bestFit="1" customWidth="1"/>
    <col min="45" max="45" width="2.5703125" style="298" customWidth="1"/>
    <col min="46" max="46" width="10.42578125" style="404" bestFit="1" customWidth="1"/>
    <col min="47" max="47" width="8.7109375" style="402" bestFit="1" customWidth="1"/>
    <col min="48" max="48" width="8.7109375" style="297" bestFit="1" customWidth="1"/>
    <col min="49" max="49" width="8.7109375" style="404" bestFit="1" customWidth="1"/>
    <col min="50" max="50" width="8.7109375" style="297" bestFit="1" customWidth="1"/>
    <col min="51" max="52" width="9.42578125" style="297" bestFit="1" customWidth="1"/>
    <col min="53" max="53" width="9.140625" style="297" customWidth="1"/>
    <col min="54" max="16384" width="9.140625" style="297"/>
  </cols>
  <sheetData>
    <row r="1" spans="1:52" x14ac:dyDescent="0.35">
      <c r="A1" s="772" t="s">
        <v>174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</row>
    <row r="2" spans="1:52" s="228" customFormat="1" ht="29.25" customHeight="1" x14ac:dyDescent="0.35">
      <c r="A2" s="773" t="s">
        <v>175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V2" s="225">
        <f>+D2</f>
        <v>0</v>
      </c>
      <c r="W2" s="226"/>
      <c r="Y2" s="227"/>
      <c r="AD2" s="229"/>
      <c r="AE2" s="226"/>
      <c r="AG2" s="227"/>
      <c r="AL2" s="225">
        <f>+D2</f>
        <v>0</v>
      </c>
      <c r="AM2" s="226"/>
      <c r="AO2" s="227"/>
      <c r="AT2" s="229"/>
      <c r="AU2" s="226"/>
      <c r="AW2" s="227"/>
    </row>
    <row r="3" spans="1:52" s="228" customFormat="1" ht="19.5" customHeight="1" x14ac:dyDescent="0.35">
      <c r="A3" s="556"/>
      <c r="B3" s="568" t="s">
        <v>405</v>
      </c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V3" s="225"/>
      <c r="W3" s="226"/>
      <c r="Y3" s="227"/>
      <c r="AD3" s="229"/>
      <c r="AE3" s="226"/>
      <c r="AG3" s="227"/>
      <c r="AL3" s="225"/>
      <c r="AM3" s="226"/>
      <c r="AO3" s="227"/>
      <c r="AT3" s="229"/>
      <c r="AU3" s="226"/>
      <c r="AW3" s="227"/>
    </row>
    <row r="4" spans="1:52" s="555" customFormat="1" x14ac:dyDescent="0.35">
      <c r="A4" s="558"/>
      <c r="B4" s="231"/>
      <c r="C4" s="231"/>
      <c r="D4" s="801" t="s">
        <v>299</v>
      </c>
      <c r="E4" s="802"/>
      <c r="F4" s="801"/>
      <c r="G4" s="801"/>
      <c r="H4" s="801"/>
      <c r="I4" s="801"/>
      <c r="J4" s="801"/>
      <c r="K4" s="801"/>
      <c r="L4" s="801"/>
      <c r="M4" s="232"/>
      <c r="N4" s="801" t="s">
        <v>300</v>
      </c>
      <c r="O4" s="802"/>
      <c r="P4" s="801"/>
      <c r="Q4" s="801"/>
      <c r="R4" s="801"/>
      <c r="S4" s="801"/>
      <c r="T4" s="801"/>
      <c r="U4" s="560"/>
      <c r="V4" s="798" t="s">
        <v>275</v>
      </c>
      <c r="W4" s="799"/>
      <c r="X4" s="800"/>
      <c r="Y4" s="800"/>
      <c r="Z4" s="800"/>
      <c r="AA4" s="800"/>
      <c r="AB4" s="800"/>
      <c r="AD4" s="798" t="s">
        <v>276</v>
      </c>
      <c r="AE4" s="799"/>
      <c r="AF4" s="800"/>
      <c r="AG4" s="800"/>
      <c r="AH4" s="800"/>
      <c r="AI4" s="800"/>
      <c r="AJ4" s="800"/>
      <c r="AK4" s="235"/>
      <c r="AL4" s="798" t="s">
        <v>277</v>
      </c>
      <c r="AM4" s="799"/>
      <c r="AN4" s="800"/>
      <c r="AO4" s="800"/>
      <c r="AP4" s="800"/>
      <c r="AQ4" s="800"/>
      <c r="AR4" s="800"/>
      <c r="AS4" s="235"/>
      <c r="AT4" s="798" t="s">
        <v>301</v>
      </c>
      <c r="AU4" s="799"/>
      <c r="AV4" s="800"/>
      <c r="AW4" s="800"/>
      <c r="AX4" s="800"/>
      <c r="AY4" s="800"/>
      <c r="AZ4" s="800"/>
    </row>
    <row r="5" spans="1:52" s="555" customFormat="1" ht="25.5" customHeight="1" x14ac:dyDescent="0.35">
      <c r="A5" s="796" t="s">
        <v>158</v>
      </c>
      <c r="B5" s="797"/>
      <c r="C5" s="236" t="s">
        <v>159</v>
      </c>
      <c r="D5" s="237" t="s">
        <v>0</v>
      </c>
      <c r="E5" s="781" t="s">
        <v>66</v>
      </c>
      <c r="F5" s="780"/>
      <c r="G5" s="779" t="s">
        <v>33</v>
      </c>
      <c r="H5" s="780"/>
      <c r="I5" s="795" t="s">
        <v>160</v>
      </c>
      <c r="J5" s="795"/>
      <c r="K5" s="792" t="s">
        <v>161</v>
      </c>
      <c r="L5" s="791"/>
      <c r="M5" s="235"/>
      <c r="N5" s="237" t="s">
        <v>0</v>
      </c>
      <c r="O5" s="781" t="s">
        <v>66</v>
      </c>
      <c r="P5" s="780"/>
      <c r="Q5" s="792" t="s">
        <v>33</v>
      </c>
      <c r="R5" s="791"/>
      <c r="S5" s="238" t="s">
        <v>160</v>
      </c>
      <c r="T5" s="238" t="s">
        <v>161</v>
      </c>
      <c r="V5" s="237" t="s">
        <v>0</v>
      </c>
      <c r="W5" s="781" t="s">
        <v>66</v>
      </c>
      <c r="X5" s="780"/>
      <c r="Y5" s="795" t="s">
        <v>33</v>
      </c>
      <c r="Z5" s="795"/>
      <c r="AA5" s="238" t="s">
        <v>160</v>
      </c>
      <c r="AB5" s="238" t="s">
        <v>161</v>
      </c>
      <c r="AD5" s="237" t="s">
        <v>0</v>
      </c>
      <c r="AE5" s="790" t="s">
        <v>66</v>
      </c>
      <c r="AF5" s="791"/>
      <c r="AG5" s="792" t="s">
        <v>33</v>
      </c>
      <c r="AH5" s="791"/>
      <c r="AI5" s="238" t="s">
        <v>160</v>
      </c>
      <c r="AJ5" s="238" t="s">
        <v>161</v>
      </c>
      <c r="AK5" s="235"/>
      <c r="AL5" s="237" t="s">
        <v>0</v>
      </c>
      <c r="AM5" s="781" t="s">
        <v>66</v>
      </c>
      <c r="AN5" s="780"/>
      <c r="AO5" s="779" t="s">
        <v>33</v>
      </c>
      <c r="AP5" s="780"/>
      <c r="AQ5" s="238" t="s">
        <v>160</v>
      </c>
      <c r="AR5" s="238" t="s">
        <v>161</v>
      </c>
      <c r="AS5" s="235"/>
      <c r="AT5" s="237" t="s">
        <v>0</v>
      </c>
      <c r="AU5" s="781" t="s">
        <v>66</v>
      </c>
      <c r="AV5" s="780"/>
      <c r="AW5" s="779" t="s">
        <v>33</v>
      </c>
      <c r="AX5" s="780"/>
      <c r="AY5" s="238" t="s">
        <v>160</v>
      </c>
      <c r="AZ5" s="238" t="s">
        <v>161</v>
      </c>
    </row>
    <row r="6" spans="1:52" s="555" customFormat="1" x14ac:dyDescent="0.35">
      <c r="A6" s="560"/>
      <c r="B6" s="561"/>
      <c r="C6" s="236" t="s">
        <v>162</v>
      </c>
      <c r="D6" s="240" t="s">
        <v>9</v>
      </c>
      <c r="E6" s="782" t="s">
        <v>302</v>
      </c>
      <c r="F6" s="783"/>
      <c r="G6" s="784" t="s">
        <v>303</v>
      </c>
      <c r="H6" s="785"/>
      <c r="I6" s="786" t="s">
        <v>278</v>
      </c>
      <c r="J6" s="787"/>
      <c r="K6" s="786" t="s">
        <v>279</v>
      </c>
      <c r="L6" s="788"/>
      <c r="M6" s="235"/>
      <c r="N6" s="240" t="s">
        <v>9</v>
      </c>
      <c r="O6" s="789" t="s">
        <v>280</v>
      </c>
      <c r="P6" s="787"/>
      <c r="Q6" s="793" t="s">
        <v>304</v>
      </c>
      <c r="R6" s="794"/>
      <c r="S6" s="559" t="s">
        <v>303</v>
      </c>
      <c r="T6" s="557" t="s">
        <v>278</v>
      </c>
      <c r="V6" s="240" t="s">
        <v>9</v>
      </c>
      <c r="W6" s="777" t="s">
        <v>281</v>
      </c>
      <c r="X6" s="778"/>
      <c r="Y6" s="774" t="s">
        <v>280</v>
      </c>
      <c r="Z6" s="775"/>
      <c r="AA6" s="559" t="s">
        <v>58</v>
      </c>
      <c r="AB6" s="557" t="s">
        <v>44</v>
      </c>
      <c r="AD6" s="240" t="s">
        <v>9</v>
      </c>
      <c r="AE6" s="777" t="s">
        <v>282</v>
      </c>
      <c r="AF6" s="778"/>
      <c r="AG6" s="774" t="s">
        <v>281</v>
      </c>
      <c r="AH6" s="775"/>
      <c r="AI6" s="559" t="s">
        <v>59</v>
      </c>
      <c r="AJ6" s="557" t="s">
        <v>58</v>
      </c>
      <c r="AK6" s="235"/>
      <c r="AL6" s="240" t="s">
        <v>9</v>
      </c>
      <c r="AM6" s="777" t="s">
        <v>283</v>
      </c>
      <c r="AN6" s="778"/>
      <c r="AO6" s="774" t="s">
        <v>282</v>
      </c>
      <c r="AP6" s="775"/>
      <c r="AQ6" s="559" t="s">
        <v>234</v>
      </c>
      <c r="AR6" s="557" t="s">
        <v>59</v>
      </c>
      <c r="AS6" s="235"/>
      <c r="AT6" s="240" t="s">
        <v>9</v>
      </c>
      <c r="AU6" s="777" t="s">
        <v>305</v>
      </c>
      <c r="AV6" s="778"/>
      <c r="AW6" s="774" t="s">
        <v>283</v>
      </c>
      <c r="AX6" s="775"/>
      <c r="AY6" s="559" t="s">
        <v>235</v>
      </c>
      <c r="AZ6" s="557" t="s">
        <v>234</v>
      </c>
    </row>
    <row r="7" spans="1:52" s="555" customFormat="1" x14ac:dyDescent="0.35">
      <c r="A7" s="560"/>
      <c r="B7" s="243"/>
      <c r="C7" s="552" t="s">
        <v>177</v>
      </c>
      <c r="D7" s="244" t="s">
        <v>10</v>
      </c>
      <c r="E7" s="771" t="s">
        <v>163</v>
      </c>
      <c r="F7" s="769"/>
      <c r="G7" s="776" t="s">
        <v>164</v>
      </c>
      <c r="H7" s="776"/>
      <c r="I7" s="769" t="s">
        <v>164</v>
      </c>
      <c r="J7" s="769"/>
      <c r="K7" s="769" t="s">
        <v>164</v>
      </c>
      <c r="L7" s="769"/>
      <c r="M7" s="245"/>
      <c r="N7" s="244" t="s">
        <v>10</v>
      </c>
      <c r="O7" s="771" t="s">
        <v>163</v>
      </c>
      <c r="P7" s="769"/>
      <c r="Q7" s="769" t="s">
        <v>163</v>
      </c>
      <c r="R7" s="770"/>
      <c r="S7" s="554" t="s">
        <v>164</v>
      </c>
      <c r="T7" s="553" t="s">
        <v>164</v>
      </c>
      <c r="V7" s="244" t="s">
        <v>10</v>
      </c>
      <c r="W7" s="771" t="s">
        <v>163</v>
      </c>
      <c r="X7" s="769"/>
      <c r="Y7" s="769" t="s">
        <v>163</v>
      </c>
      <c r="Z7" s="770"/>
      <c r="AA7" s="554" t="s">
        <v>164</v>
      </c>
      <c r="AB7" s="553" t="s">
        <v>164</v>
      </c>
      <c r="AD7" s="244" t="s">
        <v>10</v>
      </c>
      <c r="AE7" s="771" t="s">
        <v>163</v>
      </c>
      <c r="AF7" s="769"/>
      <c r="AG7" s="769" t="s">
        <v>163</v>
      </c>
      <c r="AH7" s="770"/>
      <c r="AI7" s="554" t="s">
        <v>164</v>
      </c>
      <c r="AJ7" s="553" t="s">
        <v>164</v>
      </c>
      <c r="AK7" s="235"/>
      <c r="AL7" s="244" t="s">
        <v>10</v>
      </c>
      <c r="AM7" s="771" t="s">
        <v>163</v>
      </c>
      <c r="AN7" s="769"/>
      <c r="AO7" s="769" t="s">
        <v>163</v>
      </c>
      <c r="AP7" s="770"/>
      <c r="AQ7" s="554" t="s">
        <v>164</v>
      </c>
      <c r="AR7" s="553" t="s">
        <v>164</v>
      </c>
      <c r="AS7" s="235"/>
      <c r="AT7" s="244" t="s">
        <v>10</v>
      </c>
      <c r="AU7" s="771" t="s">
        <v>163</v>
      </c>
      <c r="AV7" s="769"/>
      <c r="AW7" s="769" t="s">
        <v>163</v>
      </c>
      <c r="AX7" s="770"/>
      <c r="AY7" s="554" t="s">
        <v>164</v>
      </c>
      <c r="AZ7" s="553" t="s">
        <v>164</v>
      </c>
    </row>
    <row r="8" spans="1:52" s="555" customFormat="1" x14ac:dyDescent="0.35">
      <c r="A8" s="560"/>
      <c r="B8" s="243"/>
      <c r="C8" s="243" t="s">
        <v>178</v>
      </c>
      <c r="D8" s="248"/>
      <c r="E8" s="249" t="s">
        <v>165</v>
      </c>
      <c r="F8" s="250">
        <v>0.85</v>
      </c>
      <c r="G8" s="251" t="s">
        <v>165</v>
      </c>
      <c r="H8" s="252">
        <v>0.9</v>
      </c>
      <c r="I8" s="251" t="s">
        <v>165</v>
      </c>
      <c r="J8" s="252">
        <v>0.9</v>
      </c>
      <c r="K8" s="251" t="s">
        <v>165</v>
      </c>
      <c r="L8" s="252">
        <v>0.9</v>
      </c>
      <c r="M8" s="245"/>
      <c r="N8" s="248"/>
      <c r="O8" s="249" t="s">
        <v>165</v>
      </c>
      <c r="P8" s="250">
        <f>+$F$8</f>
        <v>0.85</v>
      </c>
      <c r="Q8" s="251" t="s">
        <v>165</v>
      </c>
      <c r="R8" s="252">
        <f>+$H$8</f>
        <v>0.9</v>
      </c>
      <c r="S8" s="253">
        <f>+$J$8</f>
        <v>0.9</v>
      </c>
      <c r="T8" s="254">
        <f>+$L$8</f>
        <v>0.9</v>
      </c>
      <c r="V8" s="248"/>
      <c r="W8" s="249" t="s">
        <v>165</v>
      </c>
      <c r="X8" s="250">
        <f>+$F$8</f>
        <v>0.85</v>
      </c>
      <c r="Y8" s="251" t="s">
        <v>165</v>
      </c>
      <c r="Z8" s="252">
        <f>+$H$8</f>
        <v>0.9</v>
      </c>
      <c r="AA8" s="253">
        <f>+$J$8</f>
        <v>0.9</v>
      </c>
      <c r="AB8" s="254">
        <f>+$L$8</f>
        <v>0.9</v>
      </c>
      <c r="AD8" s="248"/>
      <c r="AE8" s="249" t="s">
        <v>165</v>
      </c>
      <c r="AF8" s="250">
        <f>+$F$8</f>
        <v>0.85</v>
      </c>
      <c r="AG8" s="251" t="s">
        <v>165</v>
      </c>
      <c r="AH8" s="252">
        <f>+$H$8</f>
        <v>0.9</v>
      </c>
      <c r="AI8" s="253">
        <f>+$J$8</f>
        <v>0.9</v>
      </c>
      <c r="AJ8" s="254">
        <f>+$L$8</f>
        <v>0.9</v>
      </c>
      <c r="AK8" s="235"/>
      <c r="AL8" s="248"/>
      <c r="AM8" s="249" t="s">
        <v>165</v>
      </c>
      <c r="AN8" s="250">
        <f>+$F$8</f>
        <v>0.85</v>
      </c>
      <c r="AO8" s="251" t="s">
        <v>165</v>
      </c>
      <c r="AP8" s="252">
        <f>+$H$8</f>
        <v>0.9</v>
      </c>
      <c r="AQ8" s="253">
        <f>+$J$8</f>
        <v>0.9</v>
      </c>
      <c r="AR8" s="254">
        <f>+$L$8</f>
        <v>0.9</v>
      </c>
      <c r="AS8" s="235"/>
      <c r="AT8" s="248"/>
      <c r="AU8" s="249" t="s">
        <v>165</v>
      </c>
      <c r="AV8" s="250">
        <f>+$F$8</f>
        <v>0.85</v>
      </c>
      <c r="AW8" s="251" t="s">
        <v>165</v>
      </c>
      <c r="AX8" s="252">
        <f>+$H$8</f>
        <v>0.9</v>
      </c>
      <c r="AY8" s="253">
        <f>+$J$8</f>
        <v>0.9</v>
      </c>
      <c r="AZ8" s="254">
        <f>+$L$8</f>
        <v>0.9</v>
      </c>
    </row>
    <row r="9" spans="1:52" s="555" customFormat="1" x14ac:dyDescent="0.35">
      <c r="A9" s="560"/>
      <c r="B9" s="243"/>
      <c r="C9" s="243"/>
      <c r="D9" s="255"/>
      <c r="E9" s="256" t="s">
        <v>166</v>
      </c>
      <c r="F9" s="257">
        <v>0.5</v>
      </c>
      <c r="G9" s="258" t="s">
        <v>166</v>
      </c>
      <c r="H9" s="252">
        <v>0.5</v>
      </c>
      <c r="I9" s="258" t="s">
        <v>166</v>
      </c>
      <c r="J9" s="252">
        <v>0.5</v>
      </c>
      <c r="K9" s="258" t="s">
        <v>166</v>
      </c>
      <c r="L9" s="252">
        <v>0.5</v>
      </c>
      <c r="M9" s="245"/>
      <c r="N9" s="248"/>
      <c r="O9" s="256" t="s">
        <v>166</v>
      </c>
      <c r="P9" s="257">
        <f>+$F$9</f>
        <v>0.5</v>
      </c>
      <c r="Q9" s="258" t="s">
        <v>166</v>
      </c>
      <c r="R9" s="252">
        <f>+$H$9</f>
        <v>0.5</v>
      </c>
      <c r="S9" s="257">
        <f>+$J$9</f>
        <v>0.5</v>
      </c>
      <c r="T9" s="257">
        <f>+$L$9</f>
        <v>0.5</v>
      </c>
      <c r="V9" s="248"/>
      <c r="W9" s="256" t="s">
        <v>166</v>
      </c>
      <c r="X9" s="257">
        <f>+$F$9</f>
        <v>0.5</v>
      </c>
      <c r="Y9" s="258" t="s">
        <v>166</v>
      </c>
      <c r="Z9" s="252">
        <f>+$H$9</f>
        <v>0.5</v>
      </c>
      <c r="AA9" s="257">
        <f>+$J$9</f>
        <v>0.5</v>
      </c>
      <c r="AB9" s="257">
        <f>+$L$9</f>
        <v>0.5</v>
      </c>
      <c r="AD9" s="248"/>
      <c r="AE9" s="256" t="s">
        <v>166</v>
      </c>
      <c r="AF9" s="257">
        <f>+$F$9</f>
        <v>0.5</v>
      </c>
      <c r="AG9" s="258" t="s">
        <v>166</v>
      </c>
      <c r="AH9" s="252">
        <f>+$H$9</f>
        <v>0.5</v>
      </c>
      <c r="AI9" s="257">
        <f>+$J$9</f>
        <v>0.5</v>
      </c>
      <c r="AJ9" s="257">
        <f>+$L$9</f>
        <v>0.5</v>
      </c>
      <c r="AK9" s="235"/>
      <c r="AL9" s="248"/>
      <c r="AM9" s="256" t="s">
        <v>166</v>
      </c>
      <c r="AN9" s="257">
        <f>+$F$9</f>
        <v>0.5</v>
      </c>
      <c r="AO9" s="258" t="s">
        <v>166</v>
      </c>
      <c r="AP9" s="252">
        <f>+$H$9</f>
        <v>0.5</v>
      </c>
      <c r="AQ9" s="257">
        <f>+$J$9</f>
        <v>0.5</v>
      </c>
      <c r="AR9" s="257">
        <f>+$L$9</f>
        <v>0.5</v>
      </c>
      <c r="AS9" s="235"/>
      <c r="AT9" s="248"/>
      <c r="AU9" s="256" t="s">
        <v>166</v>
      </c>
      <c r="AV9" s="257">
        <f>+$F$9</f>
        <v>0.5</v>
      </c>
      <c r="AW9" s="258" t="s">
        <v>166</v>
      </c>
      <c r="AX9" s="252">
        <f>+$H$9</f>
        <v>0.5</v>
      </c>
      <c r="AY9" s="257">
        <f>+$J$9</f>
        <v>0.5</v>
      </c>
      <c r="AZ9" s="257">
        <f>+$L$9</f>
        <v>0.5</v>
      </c>
    </row>
    <row r="10" spans="1:52" s="266" customFormat="1" ht="25.5" customHeight="1" x14ac:dyDescent="0.35">
      <c r="A10" s="767" t="s">
        <v>1</v>
      </c>
      <c r="B10" s="768"/>
      <c r="C10" s="259"/>
      <c r="D10" s="260">
        <f>SUM(D11:D12)</f>
        <v>0</v>
      </c>
      <c r="E10" s="261">
        <f t="shared" ref="E10:L10" si="0">SUM(E11:E12)</f>
        <v>0</v>
      </c>
      <c r="F10" s="262">
        <f t="shared" si="0"/>
        <v>0</v>
      </c>
      <c r="G10" s="260">
        <f t="shared" si="0"/>
        <v>0</v>
      </c>
      <c r="H10" s="262">
        <f t="shared" si="0"/>
        <v>0</v>
      </c>
      <c r="I10" s="260">
        <f t="shared" si="0"/>
        <v>0</v>
      </c>
      <c r="J10" s="262">
        <f t="shared" si="0"/>
        <v>0</v>
      </c>
      <c r="K10" s="260">
        <f t="shared" si="0"/>
        <v>0</v>
      </c>
      <c r="L10" s="262">
        <f t="shared" si="0"/>
        <v>0</v>
      </c>
      <c r="M10" s="263"/>
      <c r="N10" s="264">
        <f>SUM(N11:N12)</f>
        <v>0</v>
      </c>
      <c r="O10" s="265">
        <f t="shared" ref="O10:T10" si="1">SUM(O11:O12)</f>
        <v>0</v>
      </c>
      <c r="P10" s="259">
        <f t="shared" si="1"/>
        <v>0</v>
      </c>
      <c r="Q10" s="264">
        <f t="shared" si="1"/>
        <v>0</v>
      </c>
      <c r="R10" s="259">
        <f t="shared" si="1"/>
        <v>0</v>
      </c>
      <c r="S10" s="259">
        <f t="shared" si="1"/>
        <v>0</v>
      </c>
      <c r="T10" s="259">
        <f t="shared" si="1"/>
        <v>0</v>
      </c>
      <c r="V10" s="267">
        <f>SUM(V11:V12)</f>
        <v>0</v>
      </c>
      <c r="W10" s="268">
        <f t="shared" ref="W10:AB10" si="2">SUM(W11:W12)</f>
        <v>0</v>
      </c>
      <c r="X10" s="269">
        <f t="shared" si="2"/>
        <v>0</v>
      </c>
      <c r="Y10" s="267">
        <f t="shared" si="2"/>
        <v>0</v>
      </c>
      <c r="Z10" s="269">
        <f t="shared" si="2"/>
        <v>0</v>
      </c>
      <c r="AA10" s="269">
        <f t="shared" si="2"/>
        <v>0</v>
      </c>
      <c r="AB10" s="269">
        <f t="shared" si="2"/>
        <v>0</v>
      </c>
      <c r="AD10" s="267">
        <f>SUM(AD11:AD12)</f>
        <v>0</v>
      </c>
      <c r="AE10" s="268">
        <f t="shared" ref="AE10:AJ10" si="3">SUM(AE11:AE12)</f>
        <v>0</v>
      </c>
      <c r="AF10" s="269">
        <f t="shared" si="3"/>
        <v>0</v>
      </c>
      <c r="AG10" s="267">
        <f t="shared" si="3"/>
        <v>0</v>
      </c>
      <c r="AH10" s="269">
        <f t="shared" si="3"/>
        <v>0</v>
      </c>
      <c r="AI10" s="269">
        <f t="shared" si="3"/>
        <v>0</v>
      </c>
      <c r="AJ10" s="269">
        <f t="shared" si="3"/>
        <v>0</v>
      </c>
      <c r="AK10" s="270"/>
      <c r="AL10" s="267">
        <f t="shared" ref="AL10:AR10" si="4">SUM(AL11:AL12)</f>
        <v>0</v>
      </c>
      <c r="AM10" s="268">
        <f t="shared" si="4"/>
        <v>0</v>
      </c>
      <c r="AN10" s="269">
        <f>SUM(AN11:AN12)</f>
        <v>0</v>
      </c>
      <c r="AO10" s="267">
        <f t="shared" si="4"/>
        <v>0</v>
      </c>
      <c r="AP10" s="269">
        <f t="shared" si="4"/>
        <v>0</v>
      </c>
      <c r="AQ10" s="269">
        <f t="shared" si="4"/>
        <v>0</v>
      </c>
      <c r="AR10" s="269">
        <f t="shared" si="4"/>
        <v>0</v>
      </c>
      <c r="AS10" s="270"/>
      <c r="AT10" s="267">
        <f t="shared" ref="AT10:AZ10" si="5">SUM(AT11:AT12)</f>
        <v>0</v>
      </c>
      <c r="AU10" s="268">
        <f t="shared" si="5"/>
        <v>0</v>
      </c>
      <c r="AV10" s="269">
        <f t="shared" si="5"/>
        <v>0</v>
      </c>
      <c r="AW10" s="267">
        <f t="shared" si="5"/>
        <v>0</v>
      </c>
      <c r="AX10" s="269">
        <f t="shared" si="5"/>
        <v>0</v>
      </c>
      <c r="AY10" s="269">
        <f t="shared" si="5"/>
        <v>0</v>
      </c>
      <c r="AZ10" s="269">
        <f t="shared" si="5"/>
        <v>0</v>
      </c>
    </row>
    <row r="11" spans="1:52" s="280" customFormat="1" ht="22.5" customHeight="1" x14ac:dyDescent="0.35">
      <c r="A11" s="271"/>
      <c r="B11" s="272" t="s">
        <v>4</v>
      </c>
      <c r="C11" s="272"/>
      <c r="D11" s="273">
        <f>+F11+H11+J11+L11</f>
        <v>0</v>
      </c>
      <c r="E11" s="274">
        <f>+E13</f>
        <v>0</v>
      </c>
      <c r="F11" s="275">
        <f>+F13</f>
        <v>0</v>
      </c>
      <c r="G11" s="273">
        <f>+G13</f>
        <v>0</v>
      </c>
      <c r="H11" s="275">
        <f t="shared" ref="H11:L11" si="6">+H13</f>
        <v>0</v>
      </c>
      <c r="I11" s="273">
        <f>+I13</f>
        <v>0</v>
      </c>
      <c r="J11" s="275">
        <f t="shared" si="6"/>
        <v>0</v>
      </c>
      <c r="K11" s="273">
        <f>+K13</f>
        <v>0</v>
      </c>
      <c r="L11" s="275">
        <f t="shared" si="6"/>
        <v>0</v>
      </c>
      <c r="M11" s="270"/>
      <c r="N11" s="276">
        <f>+N13</f>
        <v>0</v>
      </c>
      <c r="O11" s="277">
        <f t="shared" ref="O11:T11" si="7">+O13</f>
        <v>0</v>
      </c>
      <c r="P11" s="278">
        <f t="shared" si="7"/>
        <v>0</v>
      </c>
      <c r="Q11" s="276">
        <f t="shared" si="7"/>
        <v>0</v>
      </c>
      <c r="R11" s="278">
        <f t="shared" si="7"/>
        <v>0</v>
      </c>
      <c r="S11" s="278">
        <f t="shared" si="7"/>
        <v>0</v>
      </c>
      <c r="T11" s="278">
        <f t="shared" si="7"/>
        <v>0</v>
      </c>
      <c r="U11" s="279"/>
      <c r="V11" s="276">
        <f>+V13</f>
        <v>0</v>
      </c>
      <c r="W11" s="277">
        <f t="shared" ref="W11:AB11" si="8">+W13</f>
        <v>0</v>
      </c>
      <c r="X11" s="278">
        <f t="shared" si="8"/>
        <v>0</v>
      </c>
      <c r="Y11" s="276">
        <f t="shared" si="8"/>
        <v>0</v>
      </c>
      <c r="Z11" s="278">
        <f t="shared" si="8"/>
        <v>0</v>
      </c>
      <c r="AA11" s="278">
        <f t="shared" si="8"/>
        <v>0</v>
      </c>
      <c r="AB11" s="278">
        <f t="shared" si="8"/>
        <v>0</v>
      </c>
      <c r="AC11" s="279"/>
      <c r="AD11" s="276">
        <f>+AD13</f>
        <v>0</v>
      </c>
      <c r="AE11" s="277">
        <f t="shared" ref="AE11:AJ11" si="9">+AE13</f>
        <v>0</v>
      </c>
      <c r="AF11" s="278">
        <f t="shared" si="9"/>
        <v>0</v>
      </c>
      <c r="AG11" s="276">
        <f t="shared" si="9"/>
        <v>0</v>
      </c>
      <c r="AH11" s="278">
        <f t="shared" si="9"/>
        <v>0</v>
      </c>
      <c r="AI11" s="278">
        <f t="shared" si="9"/>
        <v>0</v>
      </c>
      <c r="AJ11" s="278">
        <f t="shared" si="9"/>
        <v>0</v>
      </c>
      <c r="AK11" s="279"/>
      <c r="AL11" s="276">
        <f t="shared" ref="AL11:AR11" si="10">+AL13</f>
        <v>0</v>
      </c>
      <c r="AM11" s="277">
        <f t="shared" si="10"/>
        <v>0</v>
      </c>
      <c r="AN11" s="278">
        <f>+AN13</f>
        <v>0</v>
      </c>
      <c r="AO11" s="276">
        <f t="shared" si="10"/>
        <v>0</v>
      </c>
      <c r="AP11" s="278">
        <f t="shared" si="10"/>
        <v>0</v>
      </c>
      <c r="AQ11" s="278">
        <f t="shared" si="10"/>
        <v>0</v>
      </c>
      <c r="AR11" s="278">
        <f t="shared" si="10"/>
        <v>0</v>
      </c>
      <c r="AS11" s="279"/>
      <c r="AT11" s="276">
        <f t="shared" ref="AT11:AZ11" si="11">+AT13</f>
        <v>0</v>
      </c>
      <c r="AU11" s="277">
        <f t="shared" si="11"/>
        <v>0</v>
      </c>
      <c r="AV11" s="278">
        <f t="shared" si="11"/>
        <v>0</v>
      </c>
      <c r="AW11" s="276">
        <f t="shared" si="11"/>
        <v>0</v>
      </c>
      <c r="AX11" s="278">
        <f t="shared" si="11"/>
        <v>0</v>
      </c>
      <c r="AY11" s="278">
        <f t="shared" si="11"/>
        <v>0</v>
      </c>
      <c r="AZ11" s="278">
        <f t="shared" si="11"/>
        <v>0</v>
      </c>
    </row>
    <row r="12" spans="1:52" s="280" customFormat="1" ht="22.5" customHeight="1" thickBot="1" x14ac:dyDescent="0.4">
      <c r="A12" s="281"/>
      <c r="B12" s="282" t="s">
        <v>5</v>
      </c>
      <c r="C12" s="282"/>
      <c r="D12" s="283">
        <f>+F12+H12+J12+L12</f>
        <v>0</v>
      </c>
      <c r="E12" s="284">
        <f>+E25</f>
        <v>0</v>
      </c>
      <c r="F12" s="285">
        <f t="shared" ref="F12:L12" si="12">+F25</f>
        <v>0</v>
      </c>
      <c r="G12" s="283">
        <f>+G25</f>
        <v>0</v>
      </c>
      <c r="H12" s="285">
        <f t="shared" si="12"/>
        <v>0</v>
      </c>
      <c r="I12" s="283">
        <f>+I25</f>
        <v>0</v>
      </c>
      <c r="J12" s="285">
        <f t="shared" si="12"/>
        <v>0</v>
      </c>
      <c r="K12" s="283">
        <f>+K25</f>
        <v>0</v>
      </c>
      <c r="L12" s="285">
        <f t="shared" si="12"/>
        <v>0</v>
      </c>
      <c r="M12" s="270"/>
      <c r="N12" s="283">
        <f>+N25</f>
        <v>0</v>
      </c>
      <c r="O12" s="284">
        <f t="shared" ref="O12:T12" si="13">+O25</f>
        <v>0</v>
      </c>
      <c r="P12" s="285">
        <f t="shared" si="13"/>
        <v>0</v>
      </c>
      <c r="Q12" s="283">
        <f t="shared" si="13"/>
        <v>0</v>
      </c>
      <c r="R12" s="285">
        <f t="shared" si="13"/>
        <v>0</v>
      </c>
      <c r="S12" s="285">
        <f t="shared" si="13"/>
        <v>0</v>
      </c>
      <c r="T12" s="285">
        <f t="shared" si="13"/>
        <v>0</v>
      </c>
      <c r="V12" s="283">
        <f>+V25</f>
        <v>0</v>
      </c>
      <c r="W12" s="284">
        <f t="shared" ref="W12:AB12" si="14">+W25</f>
        <v>0</v>
      </c>
      <c r="X12" s="285">
        <f t="shared" si="14"/>
        <v>0</v>
      </c>
      <c r="Y12" s="283">
        <f t="shared" si="14"/>
        <v>0</v>
      </c>
      <c r="Z12" s="285">
        <f t="shared" si="14"/>
        <v>0</v>
      </c>
      <c r="AA12" s="285">
        <f t="shared" si="14"/>
        <v>0</v>
      </c>
      <c r="AB12" s="285">
        <f t="shared" si="14"/>
        <v>0</v>
      </c>
      <c r="AD12" s="283">
        <f>+AD25</f>
        <v>0</v>
      </c>
      <c r="AE12" s="284">
        <f t="shared" ref="AE12:AJ12" si="15">+AE25</f>
        <v>0</v>
      </c>
      <c r="AF12" s="285">
        <f t="shared" si="15"/>
        <v>0</v>
      </c>
      <c r="AG12" s="283">
        <f t="shared" si="15"/>
        <v>0</v>
      </c>
      <c r="AH12" s="285">
        <f t="shared" si="15"/>
        <v>0</v>
      </c>
      <c r="AI12" s="285">
        <f t="shared" si="15"/>
        <v>0</v>
      </c>
      <c r="AJ12" s="285">
        <f t="shared" si="15"/>
        <v>0</v>
      </c>
      <c r="AL12" s="283">
        <f>+AL25</f>
        <v>0</v>
      </c>
      <c r="AM12" s="284">
        <f t="shared" ref="AM12:AR12" si="16">+AM25</f>
        <v>0</v>
      </c>
      <c r="AN12" s="285">
        <f>+AN25</f>
        <v>0</v>
      </c>
      <c r="AO12" s="283">
        <f t="shared" si="16"/>
        <v>0</v>
      </c>
      <c r="AP12" s="285">
        <f t="shared" si="16"/>
        <v>0</v>
      </c>
      <c r="AQ12" s="285">
        <f t="shared" si="16"/>
        <v>0</v>
      </c>
      <c r="AR12" s="285">
        <f t="shared" si="16"/>
        <v>0</v>
      </c>
      <c r="AT12" s="283">
        <f>+AT25</f>
        <v>0</v>
      </c>
      <c r="AU12" s="284">
        <f t="shared" ref="AU12:AZ12" si="17">+AU25</f>
        <v>0</v>
      </c>
      <c r="AV12" s="285">
        <f t="shared" si="17"/>
        <v>0</v>
      </c>
      <c r="AW12" s="283">
        <f t="shared" si="17"/>
        <v>0</v>
      </c>
      <c r="AX12" s="285">
        <f t="shared" si="17"/>
        <v>0</v>
      </c>
      <c r="AY12" s="285">
        <f t="shared" si="17"/>
        <v>0</v>
      </c>
      <c r="AZ12" s="285">
        <f t="shared" si="17"/>
        <v>0</v>
      </c>
    </row>
    <row r="13" spans="1:52" s="280" customFormat="1" ht="22.5" customHeight="1" x14ac:dyDescent="0.35">
      <c r="A13" s="286" t="s">
        <v>4</v>
      </c>
      <c r="B13" s="287"/>
      <c r="C13" s="287"/>
      <c r="D13" s="288">
        <f>+F13+H13+J13+L13</f>
        <v>0</v>
      </c>
      <c r="E13" s="289">
        <f>+E14+E18+E22</f>
        <v>0</v>
      </c>
      <c r="F13" s="290">
        <f>+F14+F18+F22</f>
        <v>0</v>
      </c>
      <c r="G13" s="288">
        <f>+G14+G18+G22</f>
        <v>0</v>
      </c>
      <c r="H13" s="290">
        <f t="shared" ref="H13:L13" si="18">+H14+H18+H22</f>
        <v>0</v>
      </c>
      <c r="I13" s="288">
        <f>+I14+I18+I22</f>
        <v>0</v>
      </c>
      <c r="J13" s="290">
        <f t="shared" si="18"/>
        <v>0</v>
      </c>
      <c r="K13" s="288">
        <f>+K14+K18+K22</f>
        <v>0</v>
      </c>
      <c r="L13" s="290">
        <f t="shared" si="18"/>
        <v>0</v>
      </c>
      <c r="M13" s="270"/>
      <c r="N13" s="288">
        <f>+N14+N18+N22</f>
        <v>0</v>
      </c>
      <c r="O13" s="289">
        <f>+O14+O18+O22</f>
        <v>0</v>
      </c>
      <c r="P13" s="290">
        <f t="shared" ref="P13:T13" si="19">+P14+P18+P22</f>
        <v>0</v>
      </c>
      <c r="Q13" s="288">
        <f t="shared" si="19"/>
        <v>0</v>
      </c>
      <c r="R13" s="290">
        <f t="shared" si="19"/>
        <v>0</v>
      </c>
      <c r="S13" s="290">
        <f>+S14+S18+S22</f>
        <v>0</v>
      </c>
      <c r="T13" s="290">
        <f t="shared" si="19"/>
        <v>0</v>
      </c>
      <c r="V13" s="288">
        <f>+V14+V18+V22</f>
        <v>0</v>
      </c>
      <c r="W13" s="289">
        <f>+W14+W18+W22</f>
        <v>0</v>
      </c>
      <c r="X13" s="290">
        <f t="shared" ref="X13:Z13" si="20">+X14+X18+X22</f>
        <v>0</v>
      </c>
      <c r="Y13" s="288">
        <f t="shared" si="20"/>
        <v>0</v>
      </c>
      <c r="Z13" s="290">
        <f t="shared" si="20"/>
        <v>0</v>
      </c>
      <c r="AA13" s="290">
        <f>+AA14+AA18+AA22</f>
        <v>0</v>
      </c>
      <c r="AB13" s="290">
        <f t="shared" ref="AB13" si="21">+AB14+AB18+AB22</f>
        <v>0</v>
      </c>
      <c r="AD13" s="288">
        <f>+AD14+AD18+AD22</f>
        <v>0</v>
      </c>
      <c r="AE13" s="289">
        <f>+AE14+AE18+AE22</f>
        <v>0</v>
      </c>
      <c r="AF13" s="290">
        <f t="shared" ref="AF13:AH13" si="22">+AF14+AF18+AF22</f>
        <v>0</v>
      </c>
      <c r="AG13" s="288">
        <f t="shared" si="22"/>
        <v>0</v>
      </c>
      <c r="AH13" s="290">
        <f t="shared" si="22"/>
        <v>0</v>
      </c>
      <c r="AI13" s="290">
        <f>+AI14+AI18+AI22</f>
        <v>0</v>
      </c>
      <c r="AJ13" s="290">
        <f t="shared" ref="AJ13" si="23">+AJ14+AJ18+AJ22</f>
        <v>0</v>
      </c>
      <c r="AL13" s="288">
        <f t="shared" ref="AL13:AR13" si="24">+AL14+AL18+AL22</f>
        <v>0</v>
      </c>
      <c r="AM13" s="289">
        <f t="shared" si="24"/>
        <v>0</v>
      </c>
      <c r="AN13" s="290">
        <f t="shared" si="24"/>
        <v>0</v>
      </c>
      <c r="AO13" s="288">
        <f t="shared" si="24"/>
        <v>0</v>
      </c>
      <c r="AP13" s="290">
        <f t="shared" si="24"/>
        <v>0</v>
      </c>
      <c r="AQ13" s="290">
        <f t="shared" si="24"/>
        <v>0</v>
      </c>
      <c r="AR13" s="290">
        <f t="shared" si="24"/>
        <v>0</v>
      </c>
      <c r="AT13" s="288">
        <f t="shared" ref="AT13:AZ13" si="25">+AT14+AT18+AT22</f>
        <v>0</v>
      </c>
      <c r="AU13" s="289">
        <f t="shared" si="25"/>
        <v>0</v>
      </c>
      <c r="AV13" s="290">
        <f t="shared" si="25"/>
        <v>0</v>
      </c>
      <c r="AW13" s="288">
        <f t="shared" si="25"/>
        <v>0</v>
      </c>
      <c r="AX13" s="290">
        <f t="shared" si="25"/>
        <v>0</v>
      </c>
      <c r="AY13" s="290">
        <f t="shared" si="25"/>
        <v>0</v>
      </c>
      <c r="AZ13" s="290">
        <f t="shared" si="25"/>
        <v>0</v>
      </c>
    </row>
    <row r="14" spans="1:52" ht="22.5" customHeight="1" x14ac:dyDescent="0.35">
      <c r="A14" s="291" t="s">
        <v>167</v>
      </c>
      <c r="B14" s="292"/>
      <c r="C14" s="292"/>
      <c r="D14" s="293">
        <f>SUM(D15:D17)</f>
        <v>0</v>
      </c>
      <c r="E14" s="294">
        <f>SUM(E15:E17)</f>
        <v>0</v>
      </c>
      <c r="F14" s="295">
        <f t="shared" ref="F14:L14" si="26">SUM(F15:F17)</f>
        <v>0</v>
      </c>
      <c r="G14" s="293">
        <f t="shared" si="26"/>
        <v>0</v>
      </c>
      <c r="H14" s="295">
        <f>SUM(H15:H17)</f>
        <v>0</v>
      </c>
      <c r="I14" s="293">
        <f t="shared" si="26"/>
        <v>0</v>
      </c>
      <c r="J14" s="295">
        <f t="shared" si="26"/>
        <v>0</v>
      </c>
      <c r="K14" s="293">
        <f t="shared" si="26"/>
        <v>0</v>
      </c>
      <c r="L14" s="295">
        <f t="shared" si="26"/>
        <v>0</v>
      </c>
      <c r="M14" s="296"/>
      <c r="N14" s="293">
        <f>SUM(N15:N17)</f>
        <v>0</v>
      </c>
      <c r="O14" s="294">
        <f>SUM(O15:O17)</f>
        <v>0</v>
      </c>
      <c r="P14" s="295">
        <f>SUM(P15:P17)</f>
        <v>0</v>
      </c>
      <c r="Q14" s="293">
        <f t="shared" ref="Q14:T14" si="27">SUM(Q15:Q17)</f>
        <v>0</v>
      </c>
      <c r="R14" s="295">
        <f t="shared" si="27"/>
        <v>0</v>
      </c>
      <c r="S14" s="295">
        <f>SUM(S15:S17)</f>
        <v>0</v>
      </c>
      <c r="T14" s="295">
        <f t="shared" si="27"/>
        <v>0</v>
      </c>
      <c r="V14" s="293">
        <f>SUM(V15:V17)</f>
        <v>0</v>
      </c>
      <c r="W14" s="294">
        <f>SUM(W15:W17)</f>
        <v>0</v>
      </c>
      <c r="X14" s="295">
        <f>SUM(X15:X17)</f>
        <v>0</v>
      </c>
      <c r="Y14" s="293">
        <f t="shared" ref="Y14:Z14" si="28">SUM(Y15:Y17)</f>
        <v>0</v>
      </c>
      <c r="Z14" s="295">
        <f t="shared" si="28"/>
        <v>0</v>
      </c>
      <c r="AA14" s="295">
        <f>SUM(AA15:AA17)</f>
        <v>0</v>
      </c>
      <c r="AB14" s="295">
        <f t="shared" ref="AB14" si="29">SUM(AB15:AB17)</f>
        <v>0</v>
      </c>
      <c r="AD14" s="293">
        <f>SUM(AD15:AD17)</f>
        <v>0</v>
      </c>
      <c r="AE14" s="294">
        <f>SUM(AE15:AE17)</f>
        <v>0</v>
      </c>
      <c r="AF14" s="295">
        <f>SUM(AF15:AF17)</f>
        <v>0</v>
      </c>
      <c r="AG14" s="293">
        <f t="shared" ref="AG14:AH14" si="30">SUM(AG15:AG17)</f>
        <v>0</v>
      </c>
      <c r="AH14" s="295">
        <f t="shared" si="30"/>
        <v>0</v>
      </c>
      <c r="AI14" s="295">
        <f>SUM(AI15:AI17)</f>
        <v>0</v>
      </c>
      <c r="AJ14" s="295">
        <f t="shared" ref="AJ14" si="31">SUM(AJ15:AJ17)</f>
        <v>0</v>
      </c>
      <c r="AL14" s="293">
        <f>SUM(AL15:AL17)</f>
        <v>0</v>
      </c>
      <c r="AM14" s="294">
        <f>SUM(AM15:AM17)</f>
        <v>0</v>
      </c>
      <c r="AN14" s="295">
        <f>SUM(AN15:AN17)</f>
        <v>0</v>
      </c>
      <c r="AO14" s="293">
        <f t="shared" ref="AO14:AP14" si="32">SUM(AO15:AO17)</f>
        <v>0</v>
      </c>
      <c r="AP14" s="295">
        <f t="shared" si="32"/>
        <v>0</v>
      </c>
      <c r="AQ14" s="295">
        <f>SUM(AQ15:AQ17)</f>
        <v>0</v>
      </c>
      <c r="AR14" s="295">
        <f t="shared" ref="AR14" si="33">SUM(AR15:AR17)</f>
        <v>0</v>
      </c>
      <c r="AT14" s="293">
        <f>SUM(AT15:AT17)</f>
        <v>0</v>
      </c>
      <c r="AU14" s="294">
        <f t="shared" ref="AU14" si="34">SUM(AU15:AU17)</f>
        <v>0</v>
      </c>
      <c r="AV14" s="295">
        <f>SUM(AV15:AV17)</f>
        <v>0</v>
      </c>
      <c r="AW14" s="293">
        <f t="shared" ref="AW14:AX14" si="35">SUM(AW15:AW17)</f>
        <v>0</v>
      </c>
      <c r="AX14" s="295">
        <f t="shared" si="35"/>
        <v>0</v>
      </c>
      <c r="AY14" s="295">
        <f>SUM(AY15:AY17)</f>
        <v>0</v>
      </c>
      <c r="AZ14" s="295">
        <f t="shared" ref="AZ14" si="36">SUM(AZ15:AZ17)</f>
        <v>0</v>
      </c>
    </row>
    <row r="15" spans="1:52" ht="22.5" customHeight="1" x14ac:dyDescent="0.35">
      <c r="A15" s="299">
        <v>1</v>
      </c>
      <c r="B15" s="300" t="s">
        <v>176</v>
      </c>
      <c r="C15" s="301" t="s">
        <v>179</v>
      </c>
      <c r="D15" s="302">
        <f>+F15+H15+J15+L15</f>
        <v>0</v>
      </c>
      <c r="E15" s="303"/>
      <c r="F15" s="304">
        <f>ROUNDUP(E15*$F$8,0)</f>
        <v>0</v>
      </c>
      <c r="G15" s="305"/>
      <c r="H15" s="306">
        <f>ROUNDUP(G15*$H$8,0)</f>
        <v>0</v>
      </c>
      <c r="I15" s="276"/>
      <c r="J15" s="306">
        <f>ROUNDUP(I15*$J$8,0)</f>
        <v>0</v>
      </c>
      <c r="K15" s="305"/>
      <c r="L15" s="306">
        <f>ROUNDUP(K15*$L$8,0)</f>
        <v>0</v>
      </c>
      <c r="M15" s="296"/>
      <c r="N15" s="307">
        <f>+P15+R15+S15+T15</f>
        <v>0</v>
      </c>
      <c r="O15" s="303"/>
      <c r="P15" s="304">
        <f>ROUNDUP(O15*$P$8,0)</f>
        <v>0</v>
      </c>
      <c r="Q15" s="308">
        <f>+E15</f>
        <v>0</v>
      </c>
      <c r="R15" s="306">
        <f>ROUNDUP(Q15*$R$8,0)</f>
        <v>0</v>
      </c>
      <c r="S15" s="306">
        <f>+H15</f>
        <v>0</v>
      </c>
      <c r="T15" s="306">
        <f>+J15</f>
        <v>0</v>
      </c>
      <c r="V15" s="309">
        <f>+X15+Z15+AA15+AB15</f>
        <v>0</v>
      </c>
      <c r="W15" s="310"/>
      <c r="X15" s="306">
        <f>ROUNDUP(W15*$X$8,0)</f>
        <v>0</v>
      </c>
      <c r="Y15" s="308">
        <f>+O15</f>
        <v>0</v>
      </c>
      <c r="Z15" s="306">
        <f>ROUNDUP(Y15*$Z$8,0)</f>
        <v>0</v>
      </c>
      <c r="AA15" s="306">
        <f t="shared" ref="AA15:AB17" si="37">+R15</f>
        <v>0</v>
      </c>
      <c r="AB15" s="306">
        <f t="shared" si="37"/>
        <v>0</v>
      </c>
      <c r="AD15" s="309">
        <f>+AF15+AH15+AI15+AJ15</f>
        <v>0</v>
      </c>
      <c r="AE15" s="303"/>
      <c r="AF15" s="306">
        <f>ROUNDUP(AE15*$AF$8,0)</f>
        <v>0</v>
      </c>
      <c r="AG15" s="308">
        <f>+W15</f>
        <v>0</v>
      </c>
      <c r="AH15" s="306">
        <f>ROUNDUP(AG15*$AH$8,0)</f>
        <v>0</v>
      </c>
      <c r="AI15" s="306">
        <f t="shared" ref="AI15:AJ17" si="38">+Z15</f>
        <v>0</v>
      </c>
      <c r="AJ15" s="306">
        <f t="shared" si="38"/>
        <v>0</v>
      </c>
      <c r="AL15" s="309">
        <f>+AN15+AP15+AQ15+AR15</f>
        <v>0</v>
      </c>
      <c r="AM15" s="303"/>
      <c r="AN15" s="306">
        <f>ROUNDUP(AM15*$AN$8,0)</f>
        <v>0</v>
      </c>
      <c r="AO15" s="308">
        <f>+AE15</f>
        <v>0</v>
      </c>
      <c r="AP15" s="306">
        <f>ROUNDUP(AO15*$AP$8,0)</f>
        <v>0</v>
      </c>
      <c r="AQ15" s="306">
        <f>+AH15</f>
        <v>0</v>
      </c>
      <c r="AR15" s="306">
        <f t="shared" ref="AQ15:AR17" si="39">+AI15</f>
        <v>0</v>
      </c>
      <c r="AT15" s="309">
        <f>+AV15+AX15+AY15+AZ15</f>
        <v>0</v>
      </c>
      <c r="AU15" s="303">
        <f>+AM15</f>
        <v>0</v>
      </c>
      <c r="AV15" s="306">
        <f>ROUNDUP(AU15*$AV$8,0)</f>
        <v>0</v>
      </c>
      <c r="AW15" s="308">
        <f>+AM15</f>
        <v>0</v>
      </c>
      <c r="AX15" s="306">
        <f>ROUNDUP(AW15*$AX$8,0)</f>
        <v>0</v>
      </c>
      <c r="AY15" s="306">
        <f t="shared" ref="AY15:AZ17" si="40">+AP15</f>
        <v>0</v>
      </c>
      <c r="AZ15" s="306">
        <f t="shared" si="40"/>
        <v>0</v>
      </c>
    </row>
    <row r="16" spans="1:52" ht="22.5" customHeight="1" x14ac:dyDescent="0.35">
      <c r="A16" s="311">
        <v>2</v>
      </c>
      <c r="B16" s="312" t="s">
        <v>176</v>
      </c>
      <c r="C16" s="313" t="s">
        <v>179</v>
      </c>
      <c r="D16" s="314">
        <f>+F16+H16+J16+L16</f>
        <v>0</v>
      </c>
      <c r="E16" s="315"/>
      <c r="F16" s="316">
        <f>ROUNDUP(E16*$F$8,0)</f>
        <v>0</v>
      </c>
      <c r="G16" s="317"/>
      <c r="H16" s="318">
        <f>ROUNDUP(G16*$H$8,0)</f>
        <v>0</v>
      </c>
      <c r="I16" s="319"/>
      <c r="J16" s="318">
        <f>ROUNDUP(I16*$J$8,0)</f>
        <v>0</v>
      </c>
      <c r="K16" s="317"/>
      <c r="L16" s="318">
        <f>ROUNDUP(K16*$L$8,0)</f>
        <v>0</v>
      </c>
      <c r="M16" s="296"/>
      <c r="N16" s="319">
        <f>+P16+R16+S16+T16</f>
        <v>0</v>
      </c>
      <c r="O16" s="315"/>
      <c r="P16" s="316">
        <f>ROUNDUP(O16*$P$8,0)</f>
        <v>0</v>
      </c>
      <c r="Q16" s="320">
        <f>+E16</f>
        <v>0</v>
      </c>
      <c r="R16" s="318">
        <f>ROUNDUP(Q16*$R$8,0)</f>
        <v>0</v>
      </c>
      <c r="S16" s="318">
        <f>+H16</f>
        <v>0</v>
      </c>
      <c r="T16" s="318">
        <f>+J16</f>
        <v>0</v>
      </c>
      <c r="U16" s="321"/>
      <c r="V16" s="314">
        <f>+X16+Z16+AA16+AB16</f>
        <v>0</v>
      </c>
      <c r="W16" s="322"/>
      <c r="X16" s="316">
        <f>ROUNDUP(W16*$X$8,0)</f>
        <v>0</v>
      </c>
      <c r="Y16" s="317">
        <f>+O16</f>
        <v>0</v>
      </c>
      <c r="Z16" s="316">
        <f>ROUNDUP(Y16*$Z$8,0)</f>
        <v>0</v>
      </c>
      <c r="AA16" s="316">
        <f t="shared" si="37"/>
        <v>0</v>
      </c>
      <c r="AB16" s="316">
        <f t="shared" si="37"/>
        <v>0</v>
      </c>
      <c r="AC16" s="321"/>
      <c r="AD16" s="314">
        <f>+AF16+AH16+AI16+AJ16</f>
        <v>0</v>
      </c>
      <c r="AE16" s="315"/>
      <c r="AF16" s="316">
        <f>ROUNDUP(AE16*$AF$8,0)</f>
        <v>0</v>
      </c>
      <c r="AG16" s="317">
        <f>+W16</f>
        <v>0</v>
      </c>
      <c r="AH16" s="316">
        <f>ROUNDUP(AG16*$AH$8,0)</f>
        <v>0</v>
      </c>
      <c r="AI16" s="316">
        <f t="shared" si="38"/>
        <v>0</v>
      </c>
      <c r="AJ16" s="316">
        <f t="shared" si="38"/>
        <v>0</v>
      </c>
      <c r="AK16" s="323"/>
      <c r="AL16" s="314">
        <f>+AN16+AP16+AQ16+AR16</f>
        <v>0</v>
      </c>
      <c r="AM16" s="315"/>
      <c r="AN16" s="318">
        <f>ROUNDUP(AM16*$AN$8,0)</f>
        <v>0</v>
      </c>
      <c r="AO16" s="320">
        <f>+AE16</f>
        <v>0</v>
      </c>
      <c r="AP16" s="318">
        <f>ROUNDUP(AO16*$AP$8,0)</f>
        <v>0</v>
      </c>
      <c r="AQ16" s="316">
        <f t="shared" si="39"/>
        <v>0</v>
      </c>
      <c r="AR16" s="316">
        <f t="shared" si="39"/>
        <v>0</v>
      </c>
      <c r="AS16" s="323"/>
      <c r="AT16" s="314">
        <f>+AV16+AX16+AY16+AZ16</f>
        <v>0</v>
      </c>
      <c r="AU16" s="315">
        <f>+AM16</f>
        <v>0</v>
      </c>
      <c r="AV16" s="318">
        <f t="shared" ref="AV16:AV17" si="41">ROUNDUP(AU16*$AV$8,0)</f>
        <v>0</v>
      </c>
      <c r="AW16" s="320">
        <f>+AM16</f>
        <v>0</v>
      </c>
      <c r="AX16" s="318">
        <f>ROUNDUP(AW16*$AX$8,0)</f>
        <v>0</v>
      </c>
      <c r="AY16" s="318">
        <f t="shared" si="40"/>
        <v>0</v>
      </c>
      <c r="AZ16" s="318">
        <f t="shared" si="40"/>
        <v>0</v>
      </c>
    </row>
    <row r="17" spans="1:52" ht="22.5" customHeight="1" x14ac:dyDescent="0.35">
      <c r="A17" s="324">
        <v>3</v>
      </c>
      <c r="B17" s="325" t="s">
        <v>176</v>
      </c>
      <c r="C17" s="326" t="s">
        <v>179</v>
      </c>
      <c r="D17" s="327">
        <f>+F17+H17+J17+L17</f>
        <v>0</v>
      </c>
      <c r="E17" s="315"/>
      <c r="F17" s="316">
        <f>ROUNDUP(E17*$F$8,0)</f>
        <v>0</v>
      </c>
      <c r="G17" s="328"/>
      <c r="H17" s="329">
        <f>ROUNDUP(G17*$H$8,0)</f>
        <v>0</v>
      </c>
      <c r="I17" s="330"/>
      <c r="J17" s="329">
        <f>ROUNDUP(I17*$J$8,0)</f>
        <v>0</v>
      </c>
      <c r="K17" s="328"/>
      <c r="L17" s="329">
        <f>ROUNDUP(K17*$L$8,0)</f>
        <v>0</v>
      </c>
      <c r="M17" s="296"/>
      <c r="N17" s="330">
        <f>+P17+R17+S17+T17</f>
        <v>0</v>
      </c>
      <c r="O17" s="315"/>
      <c r="P17" s="316">
        <f>ROUNDUP(O17*$P$8,0)</f>
        <v>0</v>
      </c>
      <c r="Q17" s="331">
        <f>+E17</f>
        <v>0</v>
      </c>
      <c r="R17" s="329">
        <f>ROUNDUP(Q17*$R$8,0)</f>
        <v>0</v>
      </c>
      <c r="S17" s="329">
        <f>+H17</f>
        <v>0</v>
      </c>
      <c r="T17" s="329">
        <f>+J17</f>
        <v>0</v>
      </c>
      <c r="V17" s="327">
        <f>+X17+Z17+AA17+AB17</f>
        <v>0</v>
      </c>
      <c r="W17" s="332"/>
      <c r="X17" s="333">
        <f>ROUNDUP(W17*$X$8,0)</f>
        <v>0</v>
      </c>
      <c r="Y17" s="328">
        <f>+O17</f>
        <v>0</v>
      </c>
      <c r="Z17" s="329">
        <f>ROUNDUP(Y17*$Z$8,0)</f>
        <v>0</v>
      </c>
      <c r="AA17" s="329">
        <f t="shared" si="37"/>
        <v>0</v>
      </c>
      <c r="AB17" s="329">
        <f t="shared" si="37"/>
        <v>0</v>
      </c>
      <c r="AD17" s="327">
        <f>+AF17+AH17+AI17+AJ17</f>
        <v>0</v>
      </c>
      <c r="AE17" s="315"/>
      <c r="AF17" s="333">
        <f>ROUNDUP(AE17*$AF$8,0)</f>
        <v>0</v>
      </c>
      <c r="AG17" s="328">
        <f>+W17</f>
        <v>0</v>
      </c>
      <c r="AH17" s="329">
        <f>ROUNDUP(AG17*$AH$8,0)</f>
        <v>0</v>
      </c>
      <c r="AI17" s="329">
        <f t="shared" si="38"/>
        <v>0</v>
      </c>
      <c r="AJ17" s="329">
        <f t="shared" si="38"/>
        <v>0</v>
      </c>
      <c r="AL17" s="327">
        <f>+AN17+AP17+AQ17+AR17</f>
        <v>0</v>
      </c>
      <c r="AM17" s="315"/>
      <c r="AN17" s="329">
        <f>ROUNDUP(AM17*$AN$8,0)</f>
        <v>0</v>
      </c>
      <c r="AO17" s="328">
        <f>+AE17</f>
        <v>0</v>
      </c>
      <c r="AP17" s="329">
        <f>ROUNDUP(AO17*$AP$8,0)</f>
        <v>0</v>
      </c>
      <c r="AQ17" s="329">
        <f t="shared" si="39"/>
        <v>0</v>
      </c>
      <c r="AR17" s="329">
        <f t="shared" si="39"/>
        <v>0</v>
      </c>
      <c r="AT17" s="327">
        <f>+AV17+AX17+AY17+AZ17</f>
        <v>0</v>
      </c>
      <c r="AU17" s="334">
        <f>+AM17</f>
        <v>0</v>
      </c>
      <c r="AV17" s="329">
        <f t="shared" si="41"/>
        <v>0</v>
      </c>
      <c r="AW17" s="328">
        <f>+AM17</f>
        <v>0</v>
      </c>
      <c r="AX17" s="329">
        <f>ROUNDUP(AW17*$AX$8,0)</f>
        <v>0</v>
      </c>
      <c r="AY17" s="329">
        <f t="shared" si="40"/>
        <v>0</v>
      </c>
      <c r="AZ17" s="329">
        <f t="shared" si="40"/>
        <v>0</v>
      </c>
    </row>
    <row r="18" spans="1:52" ht="22.5" customHeight="1" x14ac:dyDescent="0.35">
      <c r="A18" s="335" t="s">
        <v>168</v>
      </c>
      <c r="B18" s="336"/>
      <c r="C18" s="337"/>
      <c r="D18" s="338">
        <f>SUM(D19:D21)</f>
        <v>0</v>
      </c>
      <c r="E18" s="339">
        <f>SUM(E19:E21)</f>
        <v>0</v>
      </c>
      <c r="F18" s="340">
        <f t="shared" ref="F18:L18" si="42">SUM(F19:F21)</f>
        <v>0</v>
      </c>
      <c r="G18" s="338">
        <f t="shared" si="42"/>
        <v>0</v>
      </c>
      <c r="H18" s="340">
        <f t="shared" si="42"/>
        <v>0</v>
      </c>
      <c r="I18" s="338">
        <f t="shared" si="42"/>
        <v>0</v>
      </c>
      <c r="J18" s="340">
        <f t="shared" si="42"/>
        <v>0</v>
      </c>
      <c r="K18" s="338">
        <f t="shared" si="42"/>
        <v>0</v>
      </c>
      <c r="L18" s="340">
        <f t="shared" si="42"/>
        <v>0</v>
      </c>
      <c r="M18" s="296"/>
      <c r="N18" s="338">
        <f>SUM(N19:N21)</f>
        <v>0</v>
      </c>
      <c r="O18" s="339">
        <f>SUM(O19:O21)</f>
        <v>0</v>
      </c>
      <c r="P18" s="340">
        <f t="shared" ref="P18:AB18" si="43">SUM(P19:P21)</f>
        <v>0</v>
      </c>
      <c r="Q18" s="338">
        <f t="shared" si="43"/>
        <v>0</v>
      </c>
      <c r="R18" s="340">
        <f>SUM(R19:R21)</f>
        <v>0</v>
      </c>
      <c r="S18" s="340">
        <f>SUM(S19:S21)</f>
        <v>0</v>
      </c>
      <c r="T18" s="340">
        <f>SUM(T19:T21)</f>
        <v>0</v>
      </c>
      <c r="U18" s="341">
        <f t="shared" si="43"/>
        <v>0</v>
      </c>
      <c r="V18" s="338">
        <f t="shared" si="43"/>
        <v>0</v>
      </c>
      <c r="W18" s="339">
        <f t="shared" si="43"/>
        <v>0</v>
      </c>
      <c r="X18" s="340">
        <f t="shared" si="43"/>
        <v>0</v>
      </c>
      <c r="Y18" s="338">
        <f t="shared" si="43"/>
        <v>0</v>
      </c>
      <c r="Z18" s="340">
        <f t="shared" si="43"/>
        <v>0</v>
      </c>
      <c r="AA18" s="340">
        <f t="shared" si="43"/>
        <v>0</v>
      </c>
      <c r="AB18" s="340">
        <f t="shared" si="43"/>
        <v>0</v>
      </c>
      <c r="AD18" s="338">
        <f>SUM(AD19:AD21)</f>
        <v>0</v>
      </c>
      <c r="AE18" s="339">
        <f>SUM(AE19:AE21)</f>
        <v>0</v>
      </c>
      <c r="AF18" s="340">
        <f>SUM(AF19:AF21)</f>
        <v>0</v>
      </c>
      <c r="AG18" s="338">
        <f t="shared" ref="AG18" si="44">SUM(AG19:AG21)</f>
        <v>0</v>
      </c>
      <c r="AH18" s="340">
        <f>SUM(AH19:AH21)</f>
        <v>0</v>
      </c>
      <c r="AI18" s="340">
        <f>SUM(AI19:AI21)</f>
        <v>0</v>
      </c>
      <c r="AJ18" s="340">
        <f>SUM(AJ19:AJ21)</f>
        <v>0</v>
      </c>
      <c r="AL18" s="338">
        <f>SUM(AL19:AL21)</f>
        <v>0</v>
      </c>
      <c r="AM18" s="339">
        <f>SUM(AM19:AM21)</f>
        <v>0</v>
      </c>
      <c r="AN18" s="340">
        <f>SUM(AN19:AN21)</f>
        <v>0</v>
      </c>
      <c r="AO18" s="338">
        <f t="shared" ref="AO18" si="45">SUM(AO19:AO21)</f>
        <v>0</v>
      </c>
      <c r="AP18" s="340">
        <f>SUM(AP19:AP21)</f>
        <v>0</v>
      </c>
      <c r="AQ18" s="340">
        <f>SUM(AQ19:AQ21)</f>
        <v>0</v>
      </c>
      <c r="AR18" s="340">
        <f>SUM(AR19:AR21)</f>
        <v>0</v>
      </c>
      <c r="AT18" s="338">
        <f t="shared" ref="AT18:AU18" si="46">SUM(AT19:AT21)</f>
        <v>0</v>
      </c>
      <c r="AU18" s="339">
        <f t="shared" si="46"/>
        <v>0</v>
      </c>
      <c r="AV18" s="340">
        <f>SUM(AV19:AV21)</f>
        <v>0</v>
      </c>
      <c r="AW18" s="338">
        <f t="shared" ref="AW18" si="47">SUM(AW19:AW21)</f>
        <v>0</v>
      </c>
      <c r="AX18" s="340">
        <f>SUM(AX19:AX21)</f>
        <v>0</v>
      </c>
      <c r="AY18" s="340">
        <f>SUM(AY19:AY21)</f>
        <v>0</v>
      </c>
      <c r="AZ18" s="340">
        <f>SUM(AZ19:AZ21)</f>
        <v>0</v>
      </c>
    </row>
    <row r="19" spans="1:52" ht="22.5" customHeight="1" x14ac:dyDescent="0.35">
      <c r="A19" s="342">
        <v>1</v>
      </c>
      <c r="B19" s="343" t="s">
        <v>176</v>
      </c>
      <c r="C19" s="301" t="s">
        <v>179</v>
      </c>
      <c r="D19" s="309">
        <f>+F19+H19+J19+L19</f>
        <v>0</v>
      </c>
      <c r="E19" s="303"/>
      <c r="F19" s="304">
        <f>ROUNDUP(E19*$F$8,0)</f>
        <v>0</v>
      </c>
      <c r="G19" s="308"/>
      <c r="H19" s="306">
        <f>ROUNDUP(G19*$H$8,0)</f>
        <v>0</v>
      </c>
      <c r="I19" s="344"/>
      <c r="J19" s="306">
        <f>ROUNDUP(I19*$J$8,0)</f>
        <v>0</v>
      </c>
      <c r="K19" s="305"/>
      <c r="L19" s="306">
        <f>ROUNDUP(K19*$L$8,0)</f>
        <v>0</v>
      </c>
      <c r="N19" s="307">
        <f>+P19+R19+S19+T19</f>
        <v>0</v>
      </c>
      <c r="O19" s="303"/>
      <c r="P19" s="304">
        <f>ROUNDUP(O19*$P$8,0)</f>
        <v>0</v>
      </c>
      <c r="Q19" s="308">
        <f>+E19</f>
        <v>0</v>
      </c>
      <c r="R19" s="306">
        <f>ROUNDUP(Q19*$R$8,0)</f>
        <v>0</v>
      </c>
      <c r="S19" s="306">
        <f>+H19</f>
        <v>0</v>
      </c>
      <c r="T19" s="306">
        <f>+J19</f>
        <v>0</v>
      </c>
      <c r="V19" s="309">
        <f>+X19+Z19+AA19+AB19</f>
        <v>0</v>
      </c>
      <c r="W19" s="303"/>
      <c r="X19" s="306">
        <f>ROUNDUP(W19*$X$8,0)</f>
        <v>0</v>
      </c>
      <c r="Y19" s="308">
        <f>+O19</f>
        <v>0</v>
      </c>
      <c r="Z19" s="306">
        <f>ROUNDUP(Y19*$Z$8,0)</f>
        <v>0</v>
      </c>
      <c r="AA19" s="306">
        <f t="shared" ref="AA19:AB21" si="48">+R19</f>
        <v>0</v>
      </c>
      <c r="AB19" s="306">
        <f t="shared" si="48"/>
        <v>0</v>
      </c>
      <c r="AD19" s="309">
        <f>+AF19+AH19+AI19+AJ19</f>
        <v>0</v>
      </c>
      <c r="AE19" s="310"/>
      <c r="AF19" s="306">
        <f>ROUNDUP(AE19*$AF$8,0)</f>
        <v>0</v>
      </c>
      <c r="AG19" s="308">
        <f>+W19</f>
        <v>0</v>
      </c>
      <c r="AH19" s="306">
        <f>ROUNDUP(AG19*$AH$8,0)</f>
        <v>0</v>
      </c>
      <c r="AI19" s="306">
        <f>+Z19</f>
        <v>0</v>
      </c>
      <c r="AJ19" s="306">
        <f>+AA19</f>
        <v>0</v>
      </c>
      <c r="AL19" s="309">
        <f>+AN19+AP19+AQ19+AR19</f>
        <v>0</v>
      </c>
      <c r="AM19" s="310"/>
      <c r="AN19" s="306">
        <f>ROUNDUP(AM19*$AN$8,0)</f>
        <v>0</v>
      </c>
      <c r="AO19" s="308">
        <f>+AE19</f>
        <v>0</v>
      </c>
      <c r="AP19" s="306">
        <f>ROUNDUP(AO19*$AP$8,0)</f>
        <v>0</v>
      </c>
      <c r="AQ19" s="306">
        <f t="shared" ref="AQ19:AR21" si="49">+AH19</f>
        <v>0</v>
      </c>
      <c r="AR19" s="306">
        <f t="shared" si="49"/>
        <v>0</v>
      </c>
      <c r="AT19" s="309">
        <f>+AV19+AX19+AY19+AZ19</f>
        <v>0</v>
      </c>
      <c r="AU19" s="303">
        <f>+AM19</f>
        <v>0</v>
      </c>
      <c r="AV19" s="306">
        <f>ROUNDUP(AU19*$AV$8,0)</f>
        <v>0</v>
      </c>
      <c r="AW19" s="308">
        <f>+AM19</f>
        <v>0</v>
      </c>
      <c r="AX19" s="306">
        <f>ROUNDUP(AW19*$AX$8,0)</f>
        <v>0</v>
      </c>
      <c r="AY19" s="306">
        <f t="shared" ref="AY19:AZ21" si="50">+AP19</f>
        <v>0</v>
      </c>
      <c r="AZ19" s="306">
        <f t="shared" si="50"/>
        <v>0</v>
      </c>
    </row>
    <row r="20" spans="1:52" ht="22.5" customHeight="1" x14ac:dyDescent="0.35">
      <c r="A20" s="311">
        <v>2</v>
      </c>
      <c r="B20" s="312" t="s">
        <v>176</v>
      </c>
      <c r="C20" s="313" t="s">
        <v>179</v>
      </c>
      <c r="D20" s="314">
        <f>+F20+H20+J20+L20</f>
        <v>0</v>
      </c>
      <c r="E20" s="315"/>
      <c r="F20" s="316">
        <f>ROUNDUP(E20*$F$8,0)</f>
        <v>0</v>
      </c>
      <c r="G20" s="317"/>
      <c r="H20" s="318">
        <f>ROUNDUP(G20*$H$8,0)</f>
        <v>0</v>
      </c>
      <c r="I20" s="319"/>
      <c r="J20" s="318">
        <f>ROUNDUP(I20*$J$8,0)</f>
        <v>0</v>
      </c>
      <c r="K20" s="317">
        <f>+'[1]นิสิตปัจจุบัน-ปีการศึกษา 58'!N24</f>
        <v>0</v>
      </c>
      <c r="L20" s="318">
        <f>ROUNDUP(K20*$L$8,0)</f>
        <v>0</v>
      </c>
      <c r="M20" s="296"/>
      <c r="N20" s="319">
        <f>+P20+R20+S20+T20</f>
        <v>0</v>
      </c>
      <c r="O20" s="315"/>
      <c r="P20" s="316">
        <f>ROUNDUP(O20*$P$8,0)</f>
        <v>0</v>
      </c>
      <c r="Q20" s="320">
        <f>+E20</f>
        <v>0</v>
      </c>
      <c r="R20" s="318">
        <f>ROUNDUP(Q20*$R$8,0)</f>
        <v>0</v>
      </c>
      <c r="S20" s="318">
        <f>+H20</f>
        <v>0</v>
      </c>
      <c r="T20" s="318">
        <f>+J20</f>
        <v>0</v>
      </c>
      <c r="U20" s="321"/>
      <c r="V20" s="314">
        <f>+X20+Z20+AA20+AB20</f>
        <v>0</v>
      </c>
      <c r="W20" s="315"/>
      <c r="X20" s="316">
        <f>ROUNDUP(W20*$X$8,0)</f>
        <v>0</v>
      </c>
      <c r="Y20" s="317">
        <f>+O20</f>
        <v>0</v>
      </c>
      <c r="Z20" s="316">
        <f>ROUNDUP(Y20*$Z$8,0)</f>
        <v>0</v>
      </c>
      <c r="AA20" s="316">
        <f t="shared" si="48"/>
        <v>0</v>
      </c>
      <c r="AB20" s="316">
        <f t="shared" si="48"/>
        <v>0</v>
      </c>
      <c r="AC20" s="321"/>
      <c r="AD20" s="314">
        <f>+AF20+AH20+AI20+AJ20</f>
        <v>0</v>
      </c>
      <c r="AE20" s="322"/>
      <c r="AF20" s="316">
        <f>ROUNDUP(AE20*$AF$8,0)</f>
        <v>0</v>
      </c>
      <c r="AG20" s="317">
        <f>+W20</f>
        <v>0</v>
      </c>
      <c r="AH20" s="316">
        <f>ROUNDUP(AG20*$AH$8,0)</f>
        <v>0</v>
      </c>
      <c r="AI20" s="316">
        <f>+Z20</f>
        <v>0</v>
      </c>
      <c r="AJ20" s="316">
        <f t="shared" ref="AJ20:AJ21" si="51">+AA20</f>
        <v>0</v>
      </c>
      <c r="AK20" s="323"/>
      <c r="AL20" s="314">
        <f>+AN20+AP20+AQ20+AR20</f>
        <v>0</v>
      </c>
      <c r="AM20" s="322"/>
      <c r="AN20" s="318">
        <f>ROUNDUP(AM20*$AN$8,0)</f>
        <v>0</v>
      </c>
      <c r="AO20" s="320">
        <f>+AE20</f>
        <v>0</v>
      </c>
      <c r="AP20" s="318">
        <f>ROUNDUP(AO20*$AP$8,0)</f>
        <v>0</v>
      </c>
      <c r="AQ20" s="316">
        <f t="shared" si="49"/>
        <v>0</v>
      </c>
      <c r="AR20" s="316">
        <f t="shared" si="49"/>
        <v>0</v>
      </c>
      <c r="AS20" s="323"/>
      <c r="AT20" s="314">
        <f>+AV20+AX20+AY20+AZ20</f>
        <v>0</v>
      </c>
      <c r="AU20" s="315">
        <f>+AM20</f>
        <v>0</v>
      </c>
      <c r="AV20" s="318">
        <f>ROUNDUP(AU20*$AV$8,0)</f>
        <v>0</v>
      </c>
      <c r="AW20" s="320">
        <f>+AM20</f>
        <v>0</v>
      </c>
      <c r="AX20" s="318">
        <f>ROUNDUP(AW20*$AX$8,0)</f>
        <v>0</v>
      </c>
      <c r="AY20" s="318">
        <f t="shared" si="50"/>
        <v>0</v>
      </c>
      <c r="AZ20" s="318">
        <f t="shared" si="50"/>
        <v>0</v>
      </c>
    </row>
    <row r="21" spans="1:52" ht="22.5" customHeight="1" x14ac:dyDescent="0.35">
      <c r="A21" s="324">
        <v>3</v>
      </c>
      <c r="B21" s="325" t="s">
        <v>176</v>
      </c>
      <c r="C21" s="326" t="s">
        <v>179</v>
      </c>
      <c r="D21" s="327">
        <f>+F21+H21+J21+L21</f>
        <v>0</v>
      </c>
      <c r="E21" s="315"/>
      <c r="F21" s="316">
        <f>ROUNDUP(E21*$F$8,0)</f>
        <v>0</v>
      </c>
      <c r="G21" s="328"/>
      <c r="H21" s="329">
        <f t="shared" ref="H21" si="52">ROUNDUP(G21*$H$8,0)</f>
        <v>0</v>
      </c>
      <c r="I21" s="330"/>
      <c r="J21" s="329">
        <f>ROUNDUP(I21*$J$8,0)</f>
        <v>0</v>
      </c>
      <c r="K21" s="328">
        <f>+'[1]นิสิตปัจจุบัน-ปีการศึกษา 58'!N33</f>
        <v>0</v>
      </c>
      <c r="L21" s="329">
        <f>ROUNDUP(K21*$L$8,0)</f>
        <v>0</v>
      </c>
      <c r="M21" s="296"/>
      <c r="N21" s="330">
        <f>+P21+R21+S21+T21</f>
        <v>0</v>
      </c>
      <c r="O21" s="315"/>
      <c r="P21" s="316">
        <f>ROUNDUP(O21*$P$8,0)</f>
        <v>0</v>
      </c>
      <c r="Q21" s="331">
        <f>+E21</f>
        <v>0</v>
      </c>
      <c r="R21" s="329">
        <f>ROUNDUP(Q21*$R$8,0)</f>
        <v>0</v>
      </c>
      <c r="S21" s="329">
        <f>+H21</f>
        <v>0</v>
      </c>
      <c r="T21" s="329">
        <f>+J21</f>
        <v>0</v>
      </c>
      <c r="V21" s="327">
        <f>+X21+Z21+AA21+AB21</f>
        <v>0</v>
      </c>
      <c r="W21" s="315"/>
      <c r="X21" s="333">
        <f>ROUNDUP(W21*$X$8,0)</f>
        <v>0</v>
      </c>
      <c r="Y21" s="328">
        <f>+O21</f>
        <v>0</v>
      </c>
      <c r="Z21" s="329">
        <f>ROUNDUP(Y21*$Z$8,0)</f>
        <v>0</v>
      </c>
      <c r="AA21" s="329">
        <f t="shared" si="48"/>
        <v>0</v>
      </c>
      <c r="AB21" s="329">
        <f t="shared" si="48"/>
        <v>0</v>
      </c>
      <c r="AD21" s="327">
        <f>+AF21+AH21+AI21+AJ21</f>
        <v>0</v>
      </c>
      <c r="AE21" s="332"/>
      <c r="AF21" s="333">
        <f>ROUNDUP(AE21*$AF$8,0)</f>
        <v>0</v>
      </c>
      <c r="AG21" s="328">
        <f>+W21</f>
        <v>0</v>
      </c>
      <c r="AH21" s="329">
        <f>ROUNDUP(AG21*$AH$8,0)</f>
        <v>0</v>
      </c>
      <c r="AI21" s="329">
        <f>+Z21</f>
        <v>0</v>
      </c>
      <c r="AJ21" s="329">
        <f t="shared" si="51"/>
        <v>0</v>
      </c>
      <c r="AL21" s="327">
        <f>+AN21+AP21+AQ21+AR21</f>
        <v>0</v>
      </c>
      <c r="AM21" s="332"/>
      <c r="AN21" s="329">
        <f>ROUNDUP(AM21*$AN$8,0)</f>
        <v>0</v>
      </c>
      <c r="AO21" s="328">
        <f>+AE21</f>
        <v>0</v>
      </c>
      <c r="AP21" s="329">
        <f>ROUNDUP(AO21*$AP$8,0)</f>
        <v>0</v>
      </c>
      <c r="AQ21" s="329">
        <f t="shared" si="49"/>
        <v>0</v>
      </c>
      <c r="AR21" s="329">
        <f t="shared" si="49"/>
        <v>0</v>
      </c>
      <c r="AT21" s="327">
        <f>+AV21+AX21+AY21+AZ21</f>
        <v>0</v>
      </c>
      <c r="AU21" s="334">
        <f>+AM21</f>
        <v>0</v>
      </c>
      <c r="AV21" s="329">
        <f>ROUNDUP(AU21*$AV$8,0)</f>
        <v>0</v>
      </c>
      <c r="AW21" s="328">
        <f>+AM21</f>
        <v>0</v>
      </c>
      <c r="AX21" s="329">
        <f>ROUNDUP(AW21*$AX$8,0)</f>
        <v>0</v>
      </c>
      <c r="AY21" s="329">
        <f t="shared" si="50"/>
        <v>0</v>
      </c>
      <c r="AZ21" s="329">
        <f t="shared" si="50"/>
        <v>0</v>
      </c>
    </row>
    <row r="22" spans="1:52" ht="22.5" customHeight="1" x14ac:dyDescent="0.35">
      <c r="A22" s="335" t="s">
        <v>169</v>
      </c>
      <c r="B22" s="336"/>
      <c r="C22" s="337"/>
      <c r="D22" s="338">
        <f>SUM(D23:D24)</f>
        <v>0</v>
      </c>
      <c r="E22" s="339">
        <f t="shared" ref="E22:H22" si="53">SUM(E23:E24)</f>
        <v>0</v>
      </c>
      <c r="F22" s="340">
        <f t="shared" si="53"/>
        <v>0</v>
      </c>
      <c r="G22" s="338">
        <f t="shared" si="53"/>
        <v>0</v>
      </c>
      <c r="H22" s="340">
        <f t="shared" si="53"/>
        <v>0</v>
      </c>
      <c r="I22" s="345"/>
      <c r="J22" s="346"/>
      <c r="K22" s="345"/>
      <c r="L22" s="346"/>
      <c r="M22" s="296"/>
      <c r="N22" s="338">
        <f>SUM(N23:N24)</f>
        <v>0</v>
      </c>
      <c r="O22" s="339">
        <f t="shared" ref="O22:Q22" si="54">SUM(O23:O24)</f>
        <v>0</v>
      </c>
      <c r="P22" s="340">
        <f t="shared" si="54"/>
        <v>0</v>
      </c>
      <c r="Q22" s="338">
        <f t="shared" si="54"/>
        <v>0</v>
      </c>
      <c r="R22" s="340">
        <f>SUM(R23:R24)</f>
        <v>0</v>
      </c>
      <c r="S22" s="346"/>
      <c r="T22" s="346"/>
      <c r="U22" s="359"/>
      <c r="V22" s="414">
        <f>SUM(V23:V24)</f>
        <v>0</v>
      </c>
      <c r="W22" s="339">
        <f t="shared" ref="W22:X22" si="55">SUM(W23:W24)</f>
        <v>0</v>
      </c>
      <c r="X22" s="340">
        <f t="shared" si="55"/>
        <v>0</v>
      </c>
      <c r="Y22" s="338">
        <f>SUM(Y23:Y24)</f>
        <v>0</v>
      </c>
      <c r="Z22" s="340">
        <f>SUM(Z23:Z24)</f>
        <v>0</v>
      </c>
      <c r="AA22" s="346"/>
      <c r="AB22" s="346"/>
      <c r="AD22" s="338">
        <f>SUM(AD23:AD24)</f>
        <v>0</v>
      </c>
      <c r="AE22" s="339">
        <f t="shared" ref="AE22:AF22" si="56">SUM(AE23:AE24)</f>
        <v>0</v>
      </c>
      <c r="AF22" s="340">
        <f t="shared" si="56"/>
        <v>0</v>
      </c>
      <c r="AG22" s="338">
        <f>SUM(AG23:AG24)</f>
        <v>0</v>
      </c>
      <c r="AH22" s="340">
        <f>SUM(AH23:AH24)</f>
        <v>0</v>
      </c>
      <c r="AI22" s="346"/>
      <c r="AJ22" s="346"/>
      <c r="AL22" s="338">
        <f>SUM(AL23:AL24)</f>
        <v>0</v>
      </c>
      <c r="AM22" s="339">
        <f t="shared" ref="AM22:AN22" si="57">SUM(AM23:AM24)</f>
        <v>0</v>
      </c>
      <c r="AN22" s="340">
        <f t="shared" si="57"/>
        <v>0</v>
      </c>
      <c r="AO22" s="338">
        <f>SUM(AO23:AO24)</f>
        <v>0</v>
      </c>
      <c r="AP22" s="340">
        <f>SUM(AP23:AP24)</f>
        <v>0</v>
      </c>
      <c r="AQ22" s="346"/>
      <c r="AR22" s="346"/>
      <c r="AT22" s="338">
        <f>SUM(AT23:AT24)</f>
        <v>0</v>
      </c>
      <c r="AU22" s="339">
        <f>SUM(AU23:AU24)</f>
        <v>0</v>
      </c>
      <c r="AV22" s="340">
        <f>SUM(AV23:AV24)</f>
        <v>0</v>
      </c>
      <c r="AW22" s="338">
        <f>SUM(AW23:AW24)</f>
        <v>0</v>
      </c>
      <c r="AX22" s="340">
        <f>SUM(AX23:AX24)</f>
        <v>0</v>
      </c>
      <c r="AY22" s="346"/>
      <c r="AZ22" s="346"/>
    </row>
    <row r="23" spans="1:52" ht="22.5" customHeight="1" x14ac:dyDescent="0.35">
      <c r="A23" s="347">
        <v>1</v>
      </c>
      <c r="B23" s="300" t="s">
        <v>176</v>
      </c>
      <c r="C23" s="301" t="s">
        <v>179</v>
      </c>
      <c r="D23" s="302">
        <f>+F23+H23+J23+L23</f>
        <v>0</v>
      </c>
      <c r="E23" s="303"/>
      <c r="F23" s="304">
        <f>ROUNDUP(E23*$F$8,0)</f>
        <v>0</v>
      </c>
      <c r="G23" s="305"/>
      <c r="H23" s="306">
        <f>ROUNDUP(G23*$H$8,0)</f>
        <v>0</v>
      </c>
      <c r="I23" s="348"/>
      <c r="J23" s="349"/>
      <c r="K23" s="348"/>
      <c r="L23" s="349"/>
      <c r="M23" s="350"/>
      <c r="N23" s="302">
        <f>+P23+R23+S23+T23</f>
        <v>0</v>
      </c>
      <c r="O23" s="351"/>
      <c r="P23" s="304">
        <f>ROUNDUP(O23*$P$8,0)</f>
        <v>0</v>
      </c>
      <c r="Q23" s="308">
        <f>+E23</f>
        <v>0</v>
      </c>
      <c r="R23" s="306">
        <f>ROUNDUP(Q23*$R$8,0)</f>
        <v>0</v>
      </c>
      <c r="S23" s="349"/>
      <c r="T23" s="349"/>
      <c r="U23" s="352"/>
      <c r="V23" s="415">
        <f>+X23+Z23+AA23+AB23</f>
        <v>0</v>
      </c>
      <c r="W23" s="351"/>
      <c r="X23" s="304">
        <f>ROUNDUP(W23*$X$8,0)</f>
        <v>0</v>
      </c>
      <c r="Y23" s="305">
        <f>+O23</f>
        <v>0</v>
      </c>
      <c r="Z23" s="306">
        <f>ROUNDUP(Y23*$Z$8,0)</f>
        <v>0</v>
      </c>
      <c r="AA23" s="353"/>
      <c r="AB23" s="353"/>
      <c r="AC23" s="352"/>
      <c r="AD23" s="302">
        <f>+AF23+AH23+AI23+AJ23</f>
        <v>0</v>
      </c>
      <c r="AE23" s="351"/>
      <c r="AF23" s="278">
        <f>ROUNDUP(AE23*$AF$8,0)</f>
        <v>0</v>
      </c>
      <c r="AG23" s="305">
        <f>+W23</f>
        <v>0</v>
      </c>
      <c r="AH23" s="306">
        <f>ROUNDUP(AG23*$AH$8,0)</f>
        <v>0</v>
      </c>
      <c r="AI23" s="353"/>
      <c r="AJ23" s="353"/>
      <c r="AK23" s="350"/>
      <c r="AL23" s="302">
        <f>+AN23+AP23+AQ23+AR23</f>
        <v>0</v>
      </c>
      <c r="AM23" s="351"/>
      <c r="AN23" s="278">
        <f>ROUNDUP(AM23*$AN$8,0)</f>
        <v>0</v>
      </c>
      <c r="AO23" s="305">
        <f>+AE23</f>
        <v>0</v>
      </c>
      <c r="AP23" s="306">
        <f>ROUNDUP(AO23*$AP$8,0)</f>
        <v>0</v>
      </c>
      <c r="AQ23" s="353"/>
      <c r="AR23" s="353"/>
      <c r="AS23" s="228"/>
      <c r="AT23" s="302">
        <f>+AV23+AX23+AY23+AZ23</f>
        <v>0</v>
      </c>
      <c r="AU23" s="303">
        <f>+AM23</f>
        <v>0</v>
      </c>
      <c r="AV23" s="306">
        <f>ROUNDUP(AU23*$AV$8,0)</f>
        <v>0</v>
      </c>
      <c r="AW23" s="308">
        <f>+AM23</f>
        <v>0</v>
      </c>
      <c r="AX23" s="306">
        <f>ROUNDUP(AW23*$AX$8,0)</f>
        <v>0</v>
      </c>
      <c r="AY23" s="353"/>
      <c r="AZ23" s="353"/>
    </row>
    <row r="24" spans="1:52" ht="22.5" customHeight="1" x14ac:dyDescent="0.35">
      <c r="A24" s="347">
        <v>2</v>
      </c>
      <c r="B24" s="354" t="s">
        <v>176</v>
      </c>
      <c r="C24" s="355" t="s">
        <v>179</v>
      </c>
      <c r="D24" s="356">
        <f>+F24+H24+J24+L24</f>
        <v>0</v>
      </c>
      <c r="E24" s="332"/>
      <c r="F24" s="357">
        <f>ROUNDUP(E24*$F$8,0)</f>
        <v>0</v>
      </c>
      <c r="G24" s="331">
        <v>0</v>
      </c>
      <c r="H24" s="318">
        <f t="shared" ref="H24" si="58">ROUNDUP(G24*$H$8,0)</f>
        <v>0</v>
      </c>
      <c r="I24" s="348"/>
      <c r="J24" s="358"/>
      <c r="K24" s="348"/>
      <c r="L24" s="358"/>
      <c r="M24" s="296"/>
      <c r="N24" s="356">
        <f>+P24+R24+S24+T24</f>
        <v>0</v>
      </c>
      <c r="O24" s="332"/>
      <c r="P24" s="357">
        <f>ROUNDUP(O24*$P$8,0)</f>
        <v>0</v>
      </c>
      <c r="Q24" s="320">
        <f>+E24</f>
        <v>0</v>
      </c>
      <c r="R24" s="318">
        <f>ROUNDUP(Q24*$R$8,0)</f>
        <v>0</v>
      </c>
      <c r="S24" s="358"/>
      <c r="T24" s="358"/>
      <c r="U24" s="359"/>
      <c r="V24" s="416">
        <f>+X24+Z24+AA24+AB24</f>
        <v>0</v>
      </c>
      <c r="W24" s="332"/>
      <c r="X24" s="357">
        <f>ROUNDUP(W24*$X$8,0)</f>
        <v>0</v>
      </c>
      <c r="Y24" s="331">
        <f>+O24</f>
        <v>0</v>
      </c>
      <c r="Z24" s="316">
        <f>ROUNDUP(Y24*$Z$8,0)</f>
        <v>0</v>
      </c>
      <c r="AA24" s="353"/>
      <c r="AB24" s="353"/>
      <c r="AC24" s="359"/>
      <c r="AD24" s="356">
        <f>+AF24+AH24+AI24+AJ24</f>
        <v>0</v>
      </c>
      <c r="AE24" s="332"/>
      <c r="AF24" s="357">
        <f>ROUNDUP(AE24*$AF$8,0)</f>
        <v>0</v>
      </c>
      <c r="AG24" s="331">
        <f>+W24</f>
        <v>0</v>
      </c>
      <c r="AH24" s="316">
        <f>ROUNDUP(AG24*$AH$8,0)</f>
        <v>0</v>
      </c>
      <c r="AI24" s="353"/>
      <c r="AJ24" s="353"/>
      <c r="AK24" s="228"/>
      <c r="AL24" s="356">
        <f>+AN24+AP24+AQ24+AR24</f>
        <v>0</v>
      </c>
      <c r="AM24" s="332"/>
      <c r="AN24" s="357">
        <f>ROUNDUP(AM24*$AN$8,0)</f>
        <v>0</v>
      </c>
      <c r="AO24" s="331">
        <f>+AE24</f>
        <v>0</v>
      </c>
      <c r="AP24" s="316">
        <f>ROUNDUP(AO24*$AP$8,0)</f>
        <v>0</v>
      </c>
      <c r="AQ24" s="353"/>
      <c r="AR24" s="353"/>
      <c r="AS24" s="360"/>
      <c r="AT24" s="356">
        <f>+AV24+AX24+AY24+AZ24</f>
        <v>0</v>
      </c>
      <c r="AU24" s="332">
        <f>+AM24</f>
        <v>0</v>
      </c>
      <c r="AV24" s="318">
        <f>ROUNDUP(AU24*$AV$8,0)</f>
        <v>0</v>
      </c>
      <c r="AW24" s="320">
        <f>+AM24</f>
        <v>0</v>
      </c>
      <c r="AX24" s="318">
        <f>ROUNDUP(AW24*$AX$8,0)</f>
        <v>0</v>
      </c>
      <c r="AY24" s="353"/>
      <c r="AZ24" s="353"/>
    </row>
    <row r="25" spans="1:52" ht="22.5" customHeight="1" x14ac:dyDescent="0.35">
      <c r="A25" s="361" t="s">
        <v>5</v>
      </c>
      <c r="B25" s="362"/>
      <c r="C25" s="363"/>
      <c r="D25" s="364">
        <f>D26+D31</f>
        <v>0</v>
      </c>
      <c r="E25" s="365">
        <f t="shared" ref="E25:AQ25" si="59">E26+E31</f>
        <v>0</v>
      </c>
      <c r="F25" s="366">
        <f t="shared" si="59"/>
        <v>0</v>
      </c>
      <c r="G25" s="364">
        <f t="shared" si="59"/>
        <v>0</v>
      </c>
      <c r="H25" s="366">
        <f>H26+H31</f>
        <v>0</v>
      </c>
      <c r="I25" s="364">
        <f t="shared" si="59"/>
        <v>0</v>
      </c>
      <c r="J25" s="366">
        <f>J26+J31</f>
        <v>0</v>
      </c>
      <c r="K25" s="364"/>
      <c r="L25" s="366"/>
      <c r="M25" s="367">
        <f t="shared" si="59"/>
        <v>0</v>
      </c>
      <c r="N25" s="364">
        <f>N26+N31</f>
        <v>0</v>
      </c>
      <c r="O25" s="365">
        <f>O26+O31</f>
        <v>0</v>
      </c>
      <c r="P25" s="366">
        <f t="shared" ref="P25:S25" si="60">P26+P31</f>
        <v>0</v>
      </c>
      <c r="Q25" s="364">
        <f>Q26+Q31</f>
        <v>0</v>
      </c>
      <c r="R25" s="366">
        <f t="shared" si="60"/>
        <v>0</v>
      </c>
      <c r="S25" s="366">
        <f t="shared" si="60"/>
        <v>0</v>
      </c>
      <c r="T25" s="366"/>
      <c r="U25" s="421"/>
      <c r="V25" s="417">
        <f t="shared" si="59"/>
        <v>0</v>
      </c>
      <c r="W25" s="365">
        <f t="shared" si="59"/>
        <v>0</v>
      </c>
      <c r="X25" s="366">
        <f t="shared" si="59"/>
        <v>0</v>
      </c>
      <c r="Y25" s="364">
        <f t="shared" si="59"/>
        <v>0</v>
      </c>
      <c r="Z25" s="366">
        <f t="shared" si="59"/>
        <v>0</v>
      </c>
      <c r="AA25" s="366">
        <f t="shared" si="59"/>
        <v>0</v>
      </c>
      <c r="AB25" s="366"/>
      <c r="AC25" s="368"/>
      <c r="AD25" s="364">
        <f t="shared" ref="AD25:AI25" si="61">AD26+AD31</f>
        <v>0</v>
      </c>
      <c r="AE25" s="365">
        <f t="shared" si="61"/>
        <v>0</v>
      </c>
      <c r="AF25" s="366">
        <f t="shared" si="61"/>
        <v>0</v>
      </c>
      <c r="AG25" s="364">
        <f t="shared" si="61"/>
        <v>0</v>
      </c>
      <c r="AH25" s="366">
        <f t="shared" si="61"/>
        <v>0</v>
      </c>
      <c r="AI25" s="366">
        <f t="shared" si="61"/>
        <v>0</v>
      </c>
      <c r="AJ25" s="366"/>
      <c r="AK25" s="368">
        <f t="shared" si="59"/>
        <v>0</v>
      </c>
      <c r="AL25" s="364">
        <f t="shared" si="59"/>
        <v>0</v>
      </c>
      <c r="AM25" s="365">
        <f t="shared" si="59"/>
        <v>0</v>
      </c>
      <c r="AN25" s="366">
        <f t="shared" si="59"/>
        <v>0</v>
      </c>
      <c r="AO25" s="364">
        <f t="shared" si="59"/>
        <v>0</v>
      </c>
      <c r="AP25" s="366">
        <f t="shared" si="59"/>
        <v>0</v>
      </c>
      <c r="AQ25" s="366">
        <f t="shared" si="59"/>
        <v>0</v>
      </c>
      <c r="AR25" s="366"/>
      <c r="AS25" s="368"/>
      <c r="AT25" s="364">
        <f t="shared" ref="AT25:AY25" si="62">AT26+AT31</f>
        <v>0</v>
      </c>
      <c r="AU25" s="365">
        <f t="shared" si="62"/>
        <v>0</v>
      </c>
      <c r="AV25" s="366">
        <f t="shared" si="62"/>
        <v>0</v>
      </c>
      <c r="AW25" s="364">
        <f t="shared" si="62"/>
        <v>0</v>
      </c>
      <c r="AX25" s="366">
        <f t="shared" si="62"/>
        <v>0</v>
      </c>
      <c r="AY25" s="366">
        <f t="shared" si="62"/>
        <v>0</v>
      </c>
      <c r="AZ25" s="366"/>
    </row>
    <row r="26" spans="1:52" s="378" customFormat="1" ht="22.5" customHeight="1" x14ac:dyDescent="0.35">
      <c r="A26" s="369" t="s">
        <v>34</v>
      </c>
      <c r="B26" s="370"/>
      <c r="C26" s="371"/>
      <c r="D26" s="372">
        <f>D27+D29</f>
        <v>0</v>
      </c>
      <c r="E26" s="373">
        <f>E27+E29</f>
        <v>0</v>
      </c>
      <c r="F26" s="374">
        <f t="shared" ref="F26:AK26" si="63">F27+F29</f>
        <v>0</v>
      </c>
      <c r="G26" s="372">
        <f t="shared" si="63"/>
        <v>0</v>
      </c>
      <c r="H26" s="374">
        <f t="shared" si="63"/>
        <v>0</v>
      </c>
      <c r="I26" s="375"/>
      <c r="J26" s="376"/>
      <c r="K26" s="375"/>
      <c r="L26" s="376"/>
      <c r="M26" s="377">
        <f t="shared" si="63"/>
        <v>0</v>
      </c>
      <c r="N26" s="372">
        <f>N27+N29</f>
        <v>0</v>
      </c>
      <c r="O26" s="373">
        <f>O27+O29</f>
        <v>0</v>
      </c>
      <c r="P26" s="374">
        <f t="shared" ref="P26:R26" si="64">P27+P29</f>
        <v>0</v>
      </c>
      <c r="Q26" s="372">
        <f t="shared" si="64"/>
        <v>0</v>
      </c>
      <c r="R26" s="374">
        <f t="shared" si="64"/>
        <v>0</v>
      </c>
      <c r="S26" s="376"/>
      <c r="T26" s="376"/>
      <c r="U26" s="421"/>
      <c r="V26" s="418">
        <f>V27+V29</f>
        <v>0</v>
      </c>
      <c r="W26" s="373">
        <f>W27+W29</f>
        <v>0</v>
      </c>
      <c r="X26" s="374">
        <f t="shared" ref="X26:Z26" si="65">X27+X29</f>
        <v>0</v>
      </c>
      <c r="Y26" s="372">
        <f t="shared" si="65"/>
        <v>0</v>
      </c>
      <c r="Z26" s="374">
        <f t="shared" si="65"/>
        <v>0</v>
      </c>
      <c r="AA26" s="376"/>
      <c r="AB26" s="376"/>
      <c r="AC26" s="368"/>
      <c r="AD26" s="372">
        <f>AD27+AD29</f>
        <v>0</v>
      </c>
      <c r="AE26" s="373">
        <f>AE27+AE29</f>
        <v>0</v>
      </c>
      <c r="AF26" s="374">
        <f t="shared" ref="AF26:AH26" si="66">AF27+AF29</f>
        <v>0</v>
      </c>
      <c r="AG26" s="372">
        <f t="shared" si="66"/>
        <v>0</v>
      </c>
      <c r="AH26" s="374">
        <f t="shared" si="66"/>
        <v>0</v>
      </c>
      <c r="AI26" s="376"/>
      <c r="AJ26" s="376"/>
      <c r="AK26" s="368">
        <f t="shared" si="63"/>
        <v>0</v>
      </c>
      <c r="AL26" s="372">
        <f>AL27+AL29</f>
        <v>0</v>
      </c>
      <c r="AM26" s="373">
        <f>AM27+AM29</f>
        <v>0</v>
      </c>
      <c r="AN26" s="374">
        <f t="shared" ref="AN26:AP26" si="67">AN27+AN29</f>
        <v>0</v>
      </c>
      <c r="AO26" s="372">
        <f t="shared" si="67"/>
        <v>0</v>
      </c>
      <c r="AP26" s="374">
        <f t="shared" si="67"/>
        <v>0</v>
      </c>
      <c r="AQ26" s="376"/>
      <c r="AR26" s="376"/>
      <c r="AS26" s="368"/>
      <c r="AT26" s="372">
        <f>AT27+AT29</f>
        <v>0</v>
      </c>
      <c r="AU26" s="373">
        <f>AU27+AU29</f>
        <v>0</v>
      </c>
      <c r="AV26" s="374">
        <f t="shared" ref="AV26:AX26" si="68">AV27+AV29</f>
        <v>0</v>
      </c>
      <c r="AW26" s="372">
        <f t="shared" si="68"/>
        <v>0</v>
      </c>
      <c r="AX26" s="374">
        <f t="shared" si="68"/>
        <v>0</v>
      </c>
      <c r="AY26" s="376"/>
      <c r="AZ26" s="376"/>
    </row>
    <row r="27" spans="1:52" s="296" customFormat="1" ht="22.5" customHeight="1" x14ac:dyDescent="0.35">
      <c r="A27" s="458" t="s">
        <v>170</v>
      </c>
      <c r="B27" s="459"/>
      <c r="C27" s="460"/>
      <c r="D27" s="330">
        <f>D28</f>
        <v>0</v>
      </c>
      <c r="E27" s="461">
        <f t="shared" ref="E27:AK27" si="69">E28</f>
        <v>0</v>
      </c>
      <c r="F27" s="377">
        <f t="shared" si="69"/>
        <v>0</v>
      </c>
      <c r="G27" s="330">
        <f t="shared" si="69"/>
        <v>0</v>
      </c>
      <c r="H27" s="377">
        <f t="shared" si="69"/>
        <v>0</v>
      </c>
      <c r="I27" s="330"/>
      <c r="J27" s="377"/>
      <c r="K27" s="330"/>
      <c r="L27" s="377"/>
      <c r="M27" s="377">
        <f t="shared" si="69"/>
        <v>0</v>
      </c>
      <c r="N27" s="330">
        <f>N28</f>
        <v>0</v>
      </c>
      <c r="O27" s="461">
        <f>SUM(O28)</f>
        <v>0</v>
      </c>
      <c r="P27" s="377">
        <f t="shared" ref="P27:R27" si="70">SUM(P28)</f>
        <v>0</v>
      </c>
      <c r="Q27" s="330">
        <f>SUM(Q28)</f>
        <v>0</v>
      </c>
      <c r="R27" s="377">
        <f t="shared" si="70"/>
        <v>0</v>
      </c>
      <c r="S27" s="377"/>
      <c r="T27" s="377"/>
      <c r="U27" s="421"/>
      <c r="V27" s="462">
        <f>V28</f>
        <v>0</v>
      </c>
      <c r="W27" s="461">
        <f>SUM(W28)</f>
        <v>0</v>
      </c>
      <c r="X27" s="377">
        <f t="shared" ref="X27" si="71">SUM(X28)</f>
        <v>0</v>
      </c>
      <c r="Y27" s="330">
        <f>SUM(Y28)</f>
        <v>0</v>
      </c>
      <c r="Z27" s="377">
        <f t="shared" ref="Z27" si="72">SUM(Z28)</f>
        <v>0</v>
      </c>
      <c r="AA27" s="377"/>
      <c r="AB27" s="377"/>
      <c r="AC27" s="368"/>
      <c r="AD27" s="330">
        <f>AD28</f>
        <v>0</v>
      </c>
      <c r="AE27" s="461">
        <f>SUM(AE28)</f>
        <v>0</v>
      </c>
      <c r="AF27" s="377">
        <f t="shared" ref="AF27" si="73">SUM(AF28)</f>
        <v>0</v>
      </c>
      <c r="AG27" s="330">
        <f>SUM(AG28)</f>
        <v>0</v>
      </c>
      <c r="AH27" s="377">
        <f t="shared" ref="AH27" si="74">SUM(AH28)</f>
        <v>0</v>
      </c>
      <c r="AI27" s="377"/>
      <c r="AJ27" s="377"/>
      <c r="AK27" s="368">
        <f t="shared" si="69"/>
        <v>0</v>
      </c>
      <c r="AL27" s="330">
        <f>AL28</f>
        <v>0</v>
      </c>
      <c r="AM27" s="461">
        <f>SUM(AM28)</f>
        <v>0</v>
      </c>
      <c r="AN27" s="377">
        <f t="shared" ref="AN27" si="75">SUM(AN28)</f>
        <v>0</v>
      </c>
      <c r="AO27" s="330">
        <f>SUM(AO28)</f>
        <v>0</v>
      </c>
      <c r="AP27" s="377">
        <f t="shared" ref="AP27" si="76">SUM(AP28)</f>
        <v>0</v>
      </c>
      <c r="AQ27" s="377"/>
      <c r="AR27" s="377"/>
      <c r="AS27" s="368"/>
      <c r="AT27" s="330">
        <f>AT28</f>
        <v>0</v>
      </c>
      <c r="AU27" s="461">
        <f>SUM(AU28)</f>
        <v>0</v>
      </c>
      <c r="AV27" s="377">
        <f t="shared" ref="AV27" si="77">SUM(AV28)</f>
        <v>0</v>
      </c>
      <c r="AW27" s="330">
        <f>SUM(AW28)</f>
        <v>0</v>
      </c>
      <c r="AX27" s="377">
        <f t="shared" ref="AX27" si="78">SUM(AX28)</f>
        <v>0</v>
      </c>
      <c r="AY27" s="377"/>
      <c r="AZ27" s="377"/>
    </row>
    <row r="28" spans="1:52" ht="22.5" customHeight="1" x14ac:dyDescent="0.35">
      <c r="A28" s="379">
        <v>1</v>
      </c>
      <c r="B28" s="380" t="s">
        <v>176</v>
      </c>
      <c r="C28" s="381" t="s">
        <v>179</v>
      </c>
      <c r="D28" s="382">
        <f>+F28+H28+J28+L28</f>
        <v>0</v>
      </c>
      <c r="E28" s="383"/>
      <c r="F28" s="384">
        <f>ROUNDUP(E28*$F$9,0)</f>
        <v>0</v>
      </c>
      <c r="G28" s="385">
        <v>0</v>
      </c>
      <c r="H28" s="306">
        <f>ROUNDUP(G28*$H$9,0)</f>
        <v>0</v>
      </c>
      <c r="I28" s="386"/>
      <c r="J28" s="387"/>
      <c r="K28" s="386"/>
      <c r="L28" s="388"/>
      <c r="M28" s="296"/>
      <c r="N28" s="382">
        <f>+P28+R28+S28+T28</f>
        <v>0</v>
      </c>
      <c r="O28" s="383"/>
      <c r="P28" s="384">
        <f>ROUNDUP(O28*$P$9,0)</f>
        <v>0</v>
      </c>
      <c r="Q28" s="385">
        <f>+E28</f>
        <v>0</v>
      </c>
      <c r="R28" s="306">
        <f>ROUNDUP(Q28*$R$9,0)</f>
        <v>0</v>
      </c>
      <c r="S28" s="387"/>
      <c r="T28" s="388"/>
      <c r="U28" s="228"/>
      <c r="V28" s="419">
        <f>+X28+Z28+AA28+AB28</f>
        <v>0</v>
      </c>
      <c r="W28" s="383"/>
      <c r="X28" s="384">
        <f>ROUNDUP(W28*$X$9,0)</f>
        <v>0</v>
      </c>
      <c r="Y28" s="385">
        <f>+O28</f>
        <v>0</v>
      </c>
      <c r="Z28" s="306">
        <f>ROUNDUP(Y28*$Z$9,0)</f>
        <v>0</v>
      </c>
      <c r="AA28" s="387"/>
      <c r="AB28" s="388"/>
      <c r="AC28" s="360"/>
      <c r="AD28" s="382">
        <f>+AF28+AH28+AI28+AJ28</f>
        <v>0</v>
      </c>
      <c r="AE28" s="383"/>
      <c r="AF28" s="384">
        <f>ROUNDUP(AE28*$AF$9,0)</f>
        <v>0</v>
      </c>
      <c r="AG28" s="385">
        <f>+W28</f>
        <v>0</v>
      </c>
      <c r="AH28" s="306">
        <f>ROUNDUP(AG28*$AH$9,0)</f>
        <v>0</v>
      </c>
      <c r="AI28" s="387"/>
      <c r="AJ28" s="388"/>
      <c r="AK28" s="360"/>
      <c r="AL28" s="382">
        <f>+AN28+AP28+AQ28+AR28</f>
        <v>0</v>
      </c>
      <c r="AM28" s="383"/>
      <c r="AN28" s="384">
        <f>ROUNDUP(AM28*$AN$9,0)</f>
        <v>0</v>
      </c>
      <c r="AO28" s="385">
        <f>+AE28</f>
        <v>0</v>
      </c>
      <c r="AP28" s="306">
        <f>ROUNDUP(AO28*$AP$9,0)</f>
        <v>0</v>
      </c>
      <c r="AQ28" s="387"/>
      <c r="AR28" s="388"/>
      <c r="AS28" s="360"/>
      <c r="AT28" s="382">
        <f>+AV28+AX28+AY28+AZ28</f>
        <v>0</v>
      </c>
      <c r="AU28" s="383">
        <f>+AM28</f>
        <v>0</v>
      </c>
      <c r="AV28" s="384">
        <f>ROUNDUP(AU28*$AV$9,0)</f>
        <v>0</v>
      </c>
      <c r="AW28" s="385">
        <f>+AM28</f>
        <v>0</v>
      </c>
      <c r="AX28" s="306">
        <f>ROUNDUP(AW28*$AX$9,0)</f>
        <v>0</v>
      </c>
      <c r="AY28" s="387"/>
      <c r="AZ28" s="388"/>
    </row>
    <row r="29" spans="1:52" s="296" customFormat="1" ht="22.5" customHeight="1" x14ac:dyDescent="0.35">
      <c r="A29" s="458" t="s">
        <v>171</v>
      </c>
      <c r="B29" s="459"/>
      <c r="C29" s="460"/>
      <c r="D29" s="330">
        <f>D30</f>
        <v>0</v>
      </c>
      <c r="E29" s="461">
        <f t="shared" ref="E29:AT29" si="79">E30</f>
        <v>0</v>
      </c>
      <c r="F29" s="377">
        <f t="shared" si="79"/>
        <v>0</v>
      </c>
      <c r="G29" s="330">
        <f t="shared" si="79"/>
        <v>0</v>
      </c>
      <c r="H29" s="367">
        <f t="shared" si="79"/>
        <v>0</v>
      </c>
      <c r="I29" s="330"/>
      <c r="J29" s="377"/>
      <c r="K29" s="330"/>
      <c r="L29" s="367"/>
      <c r="M29" s="377">
        <f t="shared" si="79"/>
        <v>0</v>
      </c>
      <c r="N29" s="330">
        <f t="shared" si="79"/>
        <v>0</v>
      </c>
      <c r="O29" s="461">
        <f>SUM(O30)</f>
        <v>0</v>
      </c>
      <c r="P29" s="377">
        <f t="shared" ref="P29" si="80">SUM(P30)</f>
        <v>0</v>
      </c>
      <c r="Q29" s="330">
        <f>SUM(Q30)</f>
        <v>0</v>
      </c>
      <c r="R29" s="367">
        <f t="shared" ref="R29" si="81">SUM(R30)</f>
        <v>0</v>
      </c>
      <c r="S29" s="377"/>
      <c r="T29" s="367"/>
      <c r="U29" s="421"/>
      <c r="V29" s="462">
        <f t="shared" si="79"/>
        <v>0</v>
      </c>
      <c r="W29" s="461">
        <f>SUM(W30)</f>
        <v>0</v>
      </c>
      <c r="X29" s="377">
        <f t="shared" ref="X29" si="82">SUM(X30)</f>
        <v>0</v>
      </c>
      <c r="Y29" s="330">
        <f>SUM(Y30)</f>
        <v>0</v>
      </c>
      <c r="Z29" s="367">
        <f t="shared" ref="Z29" si="83">SUM(Z30)</f>
        <v>0</v>
      </c>
      <c r="AA29" s="377"/>
      <c r="AB29" s="367"/>
      <c r="AC29" s="368"/>
      <c r="AD29" s="330">
        <f t="shared" si="79"/>
        <v>0</v>
      </c>
      <c r="AE29" s="461">
        <f>SUM(AE30)</f>
        <v>0</v>
      </c>
      <c r="AF29" s="377">
        <f t="shared" ref="AF29" si="84">SUM(AF30)</f>
        <v>0</v>
      </c>
      <c r="AG29" s="330">
        <f>SUM(AG30)</f>
        <v>0</v>
      </c>
      <c r="AH29" s="367">
        <f t="shared" ref="AH29" si="85">SUM(AH30)</f>
        <v>0</v>
      </c>
      <c r="AI29" s="377"/>
      <c r="AJ29" s="367"/>
      <c r="AK29" s="368">
        <f t="shared" si="79"/>
        <v>0</v>
      </c>
      <c r="AL29" s="330">
        <f t="shared" si="79"/>
        <v>0</v>
      </c>
      <c r="AM29" s="461">
        <f>SUM(AM30)</f>
        <v>0</v>
      </c>
      <c r="AN29" s="377">
        <f t="shared" ref="AN29" si="86">SUM(AN30)</f>
        <v>0</v>
      </c>
      <c r="AO29" s="330">
        <f>SUM(AO30)</f>
        <v>0</v>
      </c>
      <c r="AP29" s="367">
        <f t="shared" ref="AP29" si="87">SUM(AP30)</f>
        <v>0</v>
      </c>
      <c r="AQ29" s="377"/>
      <c r="AR29" s="367"/>
      <c r="AS29" s="368"/>
      <c r="AT29" s="330">
        <f t="shared" si="79"/>
        <v>0</v>
      </c>
      <c r="AU29" s="461">
        <f>SUM(AU30)</f>
        <v>0</v>
      </c>
      <c r="AV29" s="377">
        <f t="shared" ref="AV29" si="88">SUM(AV30)</f>
        <v>0</v>
      </c>
      <c r="AW29" s="330">
        <f>SUM(AW30)</f>
        <v>0</v>
      </c>
      <c r="AX29" s="367">
        <f t="shared" ref="AX29" si="89">SUM(AX30)</f>
        <v>0</v>
      </c>
      <c r="AY29" s="377"/>
      <c r="AZ29" s="367"/>
    </row>
    <row r="30" spans="1:52" ht="22.5" customHeight="1" x14ac:dyDescent="0.35">
      <c r="A30" s="379">
        <v>1</v>
      </c>
      <c r="B30" s="380" t="s">
        <v>176</v>
      </c>
      <c r="C30" s="381" t="s">
        <v>179</v>
      </c>
      <c r="D30" s="382">
        <f>+F30+H30+J30+L30</f>
        <v>0</v>
      </c>
      <c r="E30" s="383"/>
      <c r="F30" s="384">
        <f>ROUNDUP(E30*$F$9,0)</f>
        <v>0</v>
      </c>
      <c r="G30" s="385"/>
      <c r="H30" s="306">
        <f>ROUNDUP(G30*$H$9,0)</f>
        <v>0</v>
      </c>
      <c r="I30" s="389"/>
      <c r="J30" s="390"/>
      <c r="K30" s="386"/>
      <c r="L30" s="388"/>
      <c r="M30" s="296"/>
      <c r="N30" s="382">
        <f>+P30+R30+S30+T30</f>
        <v>0</v>
      </c>
      <c r="O30" s="383"/>
      <c r="P30" s="384">
        <f>ROUNDUP(O30*$P$9,0)</f>
        <v>0</v>
      </c>
      <c r="Q30" s="385">
        <f>+E30</f>
        <v>0</v>
      </c>
      <c r="R30" s="306">
        <f>ROUNDUP(Q30*$R$9,0)</f>
        <v>0</v>
      </c>
      <c r="S30" s="390"/>
      <c r="T30" s="388"/>
      <c r="U30" s="228"/>
      <c r="V30" s="419">
        <f>+X30+Z30+AA30+AB30</f>
        <v>0</v>
      </c>
      <c r="W30" s="383"/>
      <c r="X30" s="384">
        <f>ROUNDUP(W30*$X$9,0)</f>
        <v>0</v>
      </c>
      <c r="Y30" s="385">
        <f>+O30</f>
        <v>0</v>
      </c>
      <c r="Z30" s="306">
        <f>ROUNDUP(Y30*$Z$9,0)</f>
        <v>0</v>
      </c>
      <c r="AA30" s="390"/>
      <c r="AB30" s="388"/>
      <c r="AC30" s="360"/>
      <c r="AD30" s="382">
        <f>+AF30+AH30+AI30+AJ30</f>
        <v>0</v>
      </c>
      <c r="AE30" s="383"/>
      <c r="AF30" s="384">
        <f>ROUNDUP(AE30*$AF$9,0)</f>
        <v>0</v>
      </c>
      <c r="AG30" s="385">
        <f>+W30</f>
        <v>0</v>
      </c>
      <c r="AH30" s="306">
        <f>ROUNDUP(AG30*$AH$9,0)</f>
        <v>0</v>
      </c>
      <c r="AI30" s="390"/>
      <c r="AJ30" s="388"/>
      <c r="AK30" s="360"/>
      <c r="AL30" s="382">
        <f>+AN30+AP30+AQ30+AR30</f>
        <v>0</v>
      </c>
      <c r="AM30" s="383"/>
      <c r="AN30" s="384">
        <f>ROUNDUP(AM30*$AN$9,0)</f>
        <v>0</v>
      </c>
      <c r="AO30" s="385">
        <f>+AE30</f>
        <v>0</v>
      </c>
      <c r="AP30" s="306">
        <f>ROUNDUP(AO30*$AP$9,0)</f>
        <v>0</v>
      </c>
      <c r="AQ30" s="390"/>
      <c r="AR30" s="388"/>
      <c r="AS30" s="360"/>
      <c r="AT30" s="382">
        <f>+AV30+AX30+AY30+AZ30</f>
        <v>0</v>
      </c>
      <c r="AU30" s="383">
        <f>+AM30</f>
        <v>0</v>
      </c>
      <c r="AV30" s="384">
        <f>ROUNDUP(AU30*$AV$9,0)</f>
        <v>0</v>
      </c>
      <c r="AW30" s="385">
        <f>+AM30</f>
        <v>0</v>
      </c>
      <c r="AX30" s="306">
        <f>ROUNDUP(AW30*$AX$9,0)</f>
        <v>0</v>
      </c>
      <c r="AY30" s="390"/>
      <c r="AZ30" s="388"/>
    </row>
    <row r="31" spans="1:52" s="397" customFormat="1" ht="22.5" customHeight="1" x14ac:dyDescent="0.35">
      <c r="A31" s="391" t="s">
        <v>172</v>
      </c>
      <c r="B31" s="392"/>
      <c r="C31" s="393"/>
      <c r="D31" s="394">
        <f t="shared" ref="D31:J31" si="90">SUM(D32:D32)</f>
        <v>0</v>
      </c>
      <c r="E31" s="395">
        <f t="shared" si="90"/>
        <v>0</v>
      </c>
      <c r="F31" s="396">
        <f t="shared" si="90"/>
        <v>0</v>
      </c>
      <c r="G31" s="394">
        <f t="shared" si="90"/>
        <v>0</v>
      </c>
      <c r="H31" s="396">
        <f t="shared" si="90"/>
        <v>0</v>
      </c>
      <c r="I31" s="394">
        <f t="shared" si="90"/>
        <v>0</v>
      </c>
      <c r="J31" s="396">
        <f t="shared" si="90"/>
        <v>0</v>
      </c>
      <c r="K31" s="345"/>
      <c r="L31" s="346"/>
      <c r="M31" s="296"/>
      <c r="N31" s="394">
        <f>SUM(N32:N32)</f>
        <v>0</v>
      </c>
      <c r="O31" s="395">
        <f>SUM(O32:O32)</f>
        <v>0</v>
      </c>
      <c r="P31" s="396">
        <f t="shared" ref="P31:S31" si="91">SUM(P32:P32)</f>
        <v>0</v>
      </c>
      <c r="Q31" s="394">
        <f>SUM(Q32:Q32)</f>
        <v>0</v>
      </c>
      <c r="R31" s="396">
        <f t="shared" si="91"/>
        <v>0</v>
      </c>
      <c r="S31" s="396">
        <f t="shared" si="91"/>
        <v>0</v>
      </c>
      <c r="T31" s="346"/>
      <c r="U31" s="228"/>
      <c r="V31" s="420">
        <f>SUM(V32:V32)</f>
        <v>0</v>
      </c>
      <c r="W31" s="395">
        <f>SUM(W32:W32)</f>
        <v>0</v>
      </c>
      <c r="X31" s="396">
        <f t="shared" ref="X31" si="92">SUM(X32:X32)</f>
        <v>0</v>
      </c>
      <c r="Y31" s="394">
        <f>SUM(Y32:Y32)</f>
        <v>0</v>
      </c>
      <c r="Z31" s="396">
        <f t="shared" ref="Z31:AA31" si="93">SUM(Z32:Z32)</f>
        <v>0</v>
      </c>
      <c r="AA31" s="396">
        <f t="shared" si="93"/>
        <v>0</v>
      </c>
      <c r="AB31" s="346"/>
      <c r="AC31" s="360"/>
      <c r="AD31" s="394">
        <f>SUM(AD32:AD32)</f>
        <v>0</v>
      </c>
      <c r="AE31" s="395">
        <f>SUM(AE32:AE32)</f>
        <v>0</v>
      </c>
      <c r="AF31" s="396">
        <f t="shared" ref="AF31" si="94">SUM(AF32:AF32)</f>
        <v>0</v>
      </c>
      <c r="AG31" s="394">
        <f>SUM(AG32:AG32)</f>
        <v>0</v>
      </c>
      <c r="AH31" s="396">
        <f t="shared" ref="AH31:AI31" si="95">SUM(AH32:AH32)</f>
        <v>0</v>
      </c>
      <c r="AI31" s="396">
        <f t="shared" si="95"/>
        <v>0</v>
      </c>
      <c r="AJ31" s="346"/>
      <c r="AK31" s="360"/>
      <c r="AL31" s="394">
        <f>SUM(AL32:AL32)</f>
        <v>0</v>
      </c>
      <c r="AM31" s="395">
        <f>SUM(AM32:AM32)</f>
        <v>0</v>
      </c>
      <c r="AN31" s="396">
        <f t="shared" ref="AN31" si="96">SUM(AN32:AN32)</f>
        <v>0</v>
      </c>
      <c r="AO31" s="394">
        <f>SUM(AO32:AO32)</f>
        <v>0</v>
      </c>
      <c r="AP31" s="396">
        <f t="shared" ref="AP31:AQ31" si="97">SUM(AP32:AP32)</f>
        <v>0</v>
      </c>
      <c r="AQ31" s="396">
        <f t="shared" si="97"/>
        <v>0</v>
      </c>
      <c r="AR31" s="346"/>
      <c r="AS31" s="360"/>
      <c r="AT31" s="394">
        <f>SUM(AT32:AT32)</f>
        <v>0</v>
      </c>
      <c r="AU31" s="395">
        <f>SUM(AU32:AU32)</f>
        <v>0</v>
      </c>
      <c r="AV31" s="396">
        <f t="shared" ref="AV31" si="98">SUM(AV32:AV32)</f>
        <v>0</v>
      </c>
      <c r="AW31" s="394">
        <f>SUM(AW32:AW32)</f>
        <v>0</v>
      </c>
      <c r="AX31" s="396">
        <f t="shared" ref="AX31:AY31" si="99">SUM(AX32:AX32)</f>
        <v>0</v>
      </c>
      <c r="AY31" s="396">
        <f t="shared" si="99"/>
        <v>0</v>
      </c>
      <c r="AZ31" s="346"/>
    </row>
    <row r="32" spans="1:52" ht="22.5" customHeight="1" x14ac:dyDescent="0.35">
      <c r="A32" s="379">
        <v>1</v>
      </c>
      <c r="B32" s="380" t="s">
        <v>176</v>
      </c>
      <c r="C32" s="381" t="s">
        <v>179</v>
      </c>
      <c r="D32" s="382">
        <f>+F32+H32+J32+L32</f>
        <v>0</v>
      </c>
      <c r="E32" s="383"/>
      <c r="F32" s="384">
        <f>ROUNDUP(E32*$F$9,0)</f>
        <v>0</v>
      </c>
      <c r="G32" s="385"/>
      <c r="H32" s="384">
        <f>ROUNDUP(G32*$H$9,0)</f>
        <v>0</v>
      </c>
      <c r="I32" s="422"/>
      <c r="J32" s="384">
        <f>ROUNDUP(I32*J9,0)</f>
        <v>0</v>
      </c>
      <c r="K32" s="386"/>
      <c r="L32" s="388"/>
      <c r="M32" s="398"/>
      <c r="N32" s="382">
        <f>+P32+R32+S32+T32</f>
        <v>0</v>
      </c>
      <c r="O32" s="383"/>
      <c r="P32" s="384">
        <f>ROUNDUP(O32*$P$9,0)</f>
        <v>0</v>
      </c>
      <c r="Q32" s="385">
        <f>+E32</f>
        <v>0</v>
      </c>
      <c r="R32" s="384">
        <f>ROUNDUP(Q32*$R$9,0)</f>
        <v>0</v>
      </c>
      <c r="S32" s="384">
        <f>+H32</f>
        <v>0</v>
      </c>
      <c r="T32" s="388"/>
      <c r="U32" s="228"/>
      <c r="V32" s="419">
        <f>+X32+Z32+AA32+AB32</f>
        <v>0</v>
      </c>
      <c r="W32" s="383"/>
      <c r="X32" s="384">
        <f>ROUNDUP(W32*$X$9,0)</f>
        <v>0</v>
      </c>
      <c r="Y32" s="385">
        <f>+O32</f>
        <v>0</v>
      </c>
      <c r="Z32" s="384">
        <f>ROUNDUP(Y32*$Z$9,0)</f>
        <v>0</v>
      </c>
      <c r="AA32" s="384">
        <f>+R32</f>
        <v>0</v>
      </c>
      <c r="AB32" s="388"/>
      <c r="AC32" s="399"/>
      <c r="AD32" s="382">
        <f>+AF32+AH32+AI32+AJ32</f>
        <v>0</v>
      </c>
      <c r="AE32" s="383"/>
      <c r="AF32" s="384">
        <f>ROUNDUP(AE32*$AF$9,0)</f>
        <v>0</v>
      </c>
      <c r="AG32" s="385">
        <f>+W32</f>
        <v>0</v>
      </c>
      <c r="AH32" s="384">
        <f>ROUNDUP(AG32*$AH$9,0)</f>
        <v>0</v>
      </c>
      <c r="AI32" s="384">
        <f>+Z32</f>
        <v>0</v>
      </c>
      <c r="AJ32" s="388"/>
      <c r="AK32" s="399"/>
      <c r="AL32" s="382">
        <f>+AN32+AP32+AQ32+AR32</f>
        <v>0</v>
      </c>
      <c r="AM32" s="383"/>
      <c r="AN32" s="384">
        <f>ROUNDUP(AM32*$AN$9,0)</f>
        <v>0</v>
      </c>
      <c r="AO32" s="385">
        <f>+AE32</f>
        <v>0</v>
      </c>
      <c r="AP32" s="384">
        <f>ROUNDUP(AO32*$AP$9,0)</f>
        <v>0</v>
      </c>
      <c r="AQ32" s="384">
        <f>+AI32</f>
        <v>0</v>
      </c>
      <c r="AR32" s="388"/>
      <c r="AS32" s="399"/>
      <c r="AT32" s="382">
        <f>+AV32+AX32+AY32+AZ32</f>
        <v>0</v>
      </c>
      <c r="AU32" s="383">
        <f>+AM32</f>
        <v>0</v>
      </c>
      <c r="AV32" s="384">
        <f>ROUNDUP(AU32*$AV$9,0)</f>
        <v>0</v>
      </c>
      <c r="AW32" s="385">
        <f>+AM32</f>
        <v>0</v>
      </c>
      <c r="AX32" s="384">
        <f>ROUNDUP(AW32*$AX$9,0)</f>
        <v>0</v>
      </c>
      <c r="AY32" s="384">
        <f>+AP32</f>
        <v>0</v>
      </c>
      <c r="AZ32" s="388"/>
    </row>
    <row r="33" spans="1:53" x14ac:dyDescent="0.35">
      <c r="C33" s="400"/>
      <c r="U33" s="298"/>
    </row>
    <row r="34" spans="1:53" x14ac:dyDescent="0.35">
      <c r="U34" s="298"/>
    </row>
    <row r="35" spans="1:53" s="404" customFormat="1" x14ac:dyDescent="0.35">
      <c r="A35" s="297"/>
      <c r="B35" s="405" t="s">
        <v>173</v>
      </c>
      <c r="C35" s="297"/>
      <c r="D35" s="401"/>
      <c r="E35" s="406" t="s">
        <v>307</v>
      </c>
      <c r="F35" s="402"/>
      <c r="G35" s="403"/>
      <c r="I35" s="401"/>
      <c r="J35" s="403"/>
      <c r="K35" s="401"/>
      <c r="L35" s="403"/>
      <c r="M35" s="298"/>
      <c r="N35" s="406" t="s">
        <v>308</v>
      </c>
      <c r="O35" s="402"/>
      <c r="P35" s="403"/>
      <c r="R35" s="403"/>
      <c r="S35" s="403"/>
      <c r="T35" s="403"/>
      <c r="U35" s="298"/>
      <c r="W35" s="402"/>
      <c r="X35" s="297"/>
      <c r="Z35" s="297"/>
      <c r="AA35" s="297"/>
      <c r="AB35" s="297"/>
      <c r="AC35" s="297"/>
      <c r="AE35" s="402"/>
      <c r="AF35" s="297"/>
      <c r="AH35" s="297"/>
      <c r="AI35" s="297"/>
      <c r="AJ35" s="297"/>
      <c r="AK35" s="298"/>
      <c r="AM35" s="402"/>
      <c r="AN35" s="297"/>
      <c r="AP35" s="297"/>
      <c r="AQ35" s="297"/>
      <c r="AR35" s="297"/>
      <c r="AS35" s="298"/>
      <c r="AU35" s="402"/>
      <c r="AV35" s="297"/>
      <c r="AX35" s="297"/>
      <c r="AY35" s="297"/>
      <c r="AZ35" s="297"/>
      <c r="BA35" s="297"/>
    </row>
    <row r="36" spans="1:53" s="404" customFormat="1" x14ac:dyDescent="0.35">
      <c r="A36" s="297"/>
      <c r="B36" s="297" t="s">
        <v>188</v>
      </c>
      <c r="C36" s="403"/>
      <c r="D36" s="401"/>
      <c r="E36" s="404" t="s">
        <v>309</v>
      </c>
      <c r="F36" s="403"/>
      <c r="H36" s="403"/>
      <c r="I36" s="401"/>
      <c r="J36" s="403"/>
      <c r="K36" s="401"/>
      <c r="L36" s="403"/>
      <c r="M36" s="298"/>
      <c r="N36" s="404" t="s">
        <v>313</v>
      </c>
      <c r="O36" s="402"/>
      <c r="P36" s="403"/>
      <c r="R36" s="403"/>
      <c r="S36" s="403"/>
      <c r="T36" s="403"/>
      <c r="U36" s="298"/>
      <c r="W36" s="402"/>
      <c r="X36" s="297"/>
      <c r="Z36" s="297"/>
      <c r="AA36" s="297"/>
      <c r="AB36" s="297"/>
      <c r="AC36" s="297"/>
      <c r="AE36" s="402"/>
      <c r="AF36" s="297"/>
      <c r="AH36" s="297"/>
      <c r="AI36" s="297"/>
      <c r="AJ36" s="297"/>
      <c r="AK36" s="298"/>
      <c r="AM36" s="402"/>
      <c r="AN36" s="297"/>
      <c r="AP36" s="297"/>
      <c r="AQ36" s="297"/>
      <c r="AR36" s="297"/>
      <c r="AS36" s="298"/>
      <c r="AU36" s="402"/>
      <c r="AV36" s="297"/>
      <c r="AX36" s="297"/>
      <c r="AY36" s="297"/>
      <c r="AZ36" s="297"/>
      <c r="BA36" s="297"/>
    </row>
    <row r="37" spans="1:53" s="404" customFormat="1" x14ac:dyDescent="0.35">
      <c r="A37" s="297"/>
      <c r="B37" s="463" t="s">
        <v>217</v>
      </c>
      <c r="C37" s="403"/>
      <c r="D37" s="401"/>
      <c r="E37" s="404" t="s">
        <v>310</v>
      </c>
      <c r="F37" s="403"/>
      <c r="H37" s="403"/>
      <c r="I37" s="401"/>
      <c r="J37" s="403"/>
      <c r="K37" s="401"/>
      <c r="L37" s="403"/>
      <c r="M37" s="298"/>
      <c r="N37" s="404" t="s">
        <v>191</v>
      </c>
      <c r="O37" s="402"/>
      <c r="P37" s="403"/>
      <c r="R37" s="224"/>
      <c r="S37" s="224"/>
      <c r="T37" s="224"/>
      <c r="U37" s="228"/>
      <c r="W37" s="402"/>
      <c r="X37" s="297"/>
      <c r="Z37" s="297"/>
      <c r="AA37" s="297"/>
      <c r="AB37" s="297"/>
      <c r="AC37" s="297"/>
      <c r="AE37" s="402"/>
      <c r="AF37" s="297"/>
      <c r="AH37" s="297"/>
      <c r="AI37" s="297"/>
      <c r="AJ37" s="297"/>
      <c r="AK37" s="298"/>
      <c r="AM37" s="402"/>
      <c r="AN37" s="297"/>
      <c r="AP37" s="297"/>
      <c r="AQ37" s="297"/>
      <c r="AR37" s="297"/>
      <c r="AS37" s="298"/>
      <c r="AU37" s="402"/>
      <c r="AV37" s="297"/>
      <c r="AX37" s="297"/>
      <c r="AY37" s="297"/>
      <c r="AZ37" s="297"/>
      <c r="BA37" s="297"/>
    </row>
    <row r="38" spans="1:53" s="404" customFormat="1" x14ac:dyDescent="0.35">
      <c r="A38" s="297"/>
      <c r="C38" s="403"/>
      <c r="D38" s="401"/>
      <c r="E38" s="404" t="s">
        <v>190</v>
      </c>
      <c r="F38" s="403"/>
      <c r="H38" s="403"/>
      <c r="I38" s="401"/>
      <c r="J38" s="403"/>
      <c r="K38" s="401"/>
      <c r="L38" s="403"/>
      <c r="M38" s="298"/>
      <c r="N38" s="408" t="s">
        <v>314</v>
      </c>
      <c r="O38" s="402"/>
      <c r="P38" s="403"/>
      <c r="R38" s="224"/>
      <c r="S38" s="224"/>
      <c r="T38" s="224"/>
      <c r="U38" s="228"/>
      <c r="W38" s="402"/>
      <c r="X38" s="297"/>
      <c r="Z38" s="297"/>
      <c r="AA38" s="297"/>
      <c r="AB38" s="297"/>
      <c r="AC38" s="297"/>
      <c r="AE38" s="402"/>
      <c r="AF38" s="297"/>
      <c r="AH38" s="297"/>
      <c r="AI38" s="297"/>
      <c r="AJ38" s="297"/>
      <c r="AK38" s="298"/>
      <c r="AM38" s="402"/>
      <c r="AN38" s="297"/>
      <c r="AP38" s="297"/>
      <c r="AQ38" s="297"/>
      <c r="AR38" s="297"/>
      <c r="AS38" s="298"/>
      <c r="AU38" s="402"/>
      <c r="AV38" s="297"/>
      <c r="AX38" s="297"/>
      <c r="AY38" s="297"/>
      <c r="AZ38" s="297"/>
      <c r="BA38" s="297"/>
    </row>
    <row r="39" spans="1:53" s="404" customFormat="1" x14ac:dyDescent="0.35">
      <c r="A39" s="297"/>
      <c r="B39" s="407" t="s">
        <v>189</v>
      </c>
      <c r="C39" s="297"/>
      <c r="D39" s="401"/>
      <c r="E39" s="404" t="s">
        <v>311</v>
      </c>
      <c r="F39" s="403"/>
      <c r="H39" s="403"/>
      <c r="I39" s="401"/>
      <c r="J39" s="403"/>
      <c r="K39" s="401"/>
      <c r="L39" s="403"/>
      <c r="M39" s="298"/>
      <c r="N39" s="404" t="s">
        <v>315</v>
      </c>
      <c r="O39" s="402"/>
      <c r="P39" s="403"/>
      <c r="R39" s="224"/>
      <c r="S39" s="224"/>
      <c r="T39" s="224"/>
      <c r="U39" s="228"/>
      <c r="W39" s="402"/>
      <c r="X39" s="297"/>
      <c r="Z39" s="297"/>
      <c r="AA39" s="297"/>
      <c r="AB39" s="297"/>
      <c r="AC39" s="297"/>
      <c r="AE39" s="402"/>
      <c r="AF39" s="297"/>
      <c r="AH39" s="297"/>
      <c r="AI39" s="297"/>
      <c r="AJ39" s="297"/>
      <c r="AK39" s="298"/>
      <c r="AM39" s="402"/>
      <c r="AN39" s="297"/>
      <c r="AP39" s="297"/>
      <c r="AQ39" s="297"/>
      <c r="AR39" s="297"/>
      <c r="AS39" s="298"/>
      <c r="AU39" s="402"/>
      <c r="AV39" s="297"/>
      <c r="AX39" s="297"/>
      <c r="AY39" s="297"/>
      <c r="AZ39" s="297"/>
      <c r="BA39" s="297"/>
    </row>
    <row r="40" spans="1:53" s="404" customFormat="1" x14ac:dyDescent="0.35">
      <c r="A40" s="297"/>
      <c r="B40" s="463" t="s">
        <v>216</v>
      </c>
      <c r="C40" s="297"/>
      <c r="D40" s="401"/>
      <c r="E40" s="404" t="s">
        <v>190</v>
      </c>
      <c r="F40" s="403"/>
      <c r="H40" s="403"/>
      <c r="I40" s="401"/>
      <c r="J40" s="403"/>
      <c r="K40" s="401"/>
      <c r="L40" s="403"/>
      <c r="M40" s="298"/>
      <c r="N40" s="404" t="s">
        <v>316</v>
      </c>
      <c r="O40" s="402"/>
      <c r="P40" s="403"/>
      <c r="R40" s="224"/>
      <c r="S40" s="224"/>
      <c r="T40" s="224"/>
      <c r="U40" s="228"/>
      <c r="W40" s="402"/>
      <c r="X40" s="297"/>
      <c r="Z40" s="297"/>
      <c r="AA40" s="297"/>
      <c r="AB40" s="297"/>
      <c r="AC40" s="297"/>
      <c r="AE40" s="402"/>
      <c r="AF40" s="297"/>
      <c r="AH40" s="297"/>
      <c r="AI40" s="297"/>
      <c r="AJ40" s="297"/>
      <c r="AK40" s="298"/>
      <c r="AM40" s="402"/>
      <c r="AN40" s="297"/>
      <c r="AP40" s="297"/>
      <c r="AQ40" s="297"/>
      <c r="AR40" s="297"/>
      <c r="AS40" s="298"/>
      <c r="AU40" s="402"/>
      <c r="AV40" s="297"/>
      <c r="AX40" s="297"/>
      <c r="AY40" s="297"/>
      <c r="AZ40" s="297"/>
      <c r="BA40" s="297"/>
    </row>
    <row r="41" spans="1:53" s="404" customFormat="1" x14ac:dyDescent="0.35">
      <c r="A41" s="297"/>
      <c r="B41" s="408"/>
      <c r="C41" s="409"/>
      <c r="D41" s="410"/>
      <c r="E41" s="404" t="s">
        <v>312</v>
      </c>
      <c r="F41" s="403"/>
      <c r="H41" s="403"/>
      <c r="I41" s="401"/>
      <c r="J41" s="403"/>
      <c r="K41" s="401"/>
      <c r="L41" s="403"/>
      <c r="M41" s="298"/>
      <c r="N41" s="410"/>
      <c r="O41" s="402"/>
      <c r="P41" s="403"/>
      <c r="R41" s="224"/>
      <c r="S41" s="224"/>
      <c r="T41" s="224"/>
      <c r="U41" s="228"/>
      <c r="W41" s="402"/>
      <c r="X41" s="297"/>
      <c r="Z41" s="297"/>
      <c r="AA41" s="297"/>
      <c r="AB41" s="297"/>
      <c r="AC41" s="297"/>
      <c r="AE41" s="402"/>
      <c r="AF41" s="297"/>
      <c r="AH41" s="297"/>
      <c r="AI41" s="297"/>
      <c r="AJ41" s="297"/>
      <c r="AK41" s="298"/>
      <c r="AM41" s="402"/>
      <c r="AN41" s="297"/>
      <c r="AP41" s="297"/>
      <c r="AQ41" s="297"/>
      <c r="AR41" s="297"/>
      <c r="AS41" s="298"/>
      <c r="AU41" s="402"/>
      <c r="AV41" s="297"/>
      <c r="AX41" s="297"/>
      <c r="AY41" s="297"/>
      <c r="AZ41" s="297"/>
      <c r="BA41" s="297"/>
    </row>
    <row r="42" spans="1:53" s="404" customFormat="1" x14ac:dyDescent="0.35">
      <c r="A42" s="297"/>
      <c r="B42" s="297"/>
      <c r="C42" s="409"/>
      <c r="D42" s="411"/>
      <c r="E42" s="404" t="s">
        <v>190</v>
      </c>
      <c r="F42" s="266"/>
      <c r="G42" s="412"/>
      <c r="H42" s="266"/>
      <c r="I42" s="411"/>
      <c r="J42" s="266"/>
      <c r="K42" s="411"/>
      <c r="L42" s="266"/>
      <c r="M42" s="296"/>
      <c r="N42" s="411"/>
      <c r="O42" s="402"/>
      <c r="P42" s="403"/>
      <c r="R42" s="224"/>
      <c r="S42" s="224"/>
      <c r="T42" s="224"/>
      <c r="U42" s="228"/>
      <c r="W42" s="402"/>
      <c r="X42" s="297"/>
      <c r="Z42" s="297"/>
      <c r="AA42" s="297"/>
      <c r="AB42" s="297"/>
      <c r="AC42" s="297"/>
      <c r="AE42" s="402"/>
      <c r="AF42" s="297"/>
      <c r="AH42" s="297"/>
      <c r="AI42" s="297"/>
      <c r="AJ42" s="297"/>
      <c r="AK42" s="298"/>
      <c r="AM42" s="402"/>
      <c r="AN42" s="297"/>
      <c r="AP42" s="297"/>
      <c r="AQ42" s="297"/>
      <c r="AR42" s="297"/>
      <c r="AS42" s="298"/>
      <c r="AU42" s="402"/>
      <c r="AV42" s="297"/>
      <c r="AX42" s="297"/>
      <c r="AY42" s="297"/>
      <c r="AZ42" s="297"/>
      <c r="BA42" s="297"/>
    </row>
    <row r="43" spans="1:53" s="404" customFormat="1" x14ac:dyDescent="0.35">
      <c r="A43" s="297"/>
      <c r="B43" s="297"/>
      <c r="C43" s="409"/>
      <c r="D43" s="401"/>
      <c r="E43" s="402"/>
      <c r="F43" s="403"/>
      <c r="H43" s="403"/>
      <c r="I43" s="401"/>
      <c r="J43" s="403"/>
      <c r="K43" s="401"/>
      <c r="L43" s="403"/>
      <c r="M43" s="298"/>
      <c r="N43" s="401"/>
      <c r="O43" s="402"/>
      <c r="P43" s="403"/>
      <c r="R43" s="224"/>
      <c r="S43" s="224"/>
      <c r="T43" s="224"/>
      <c r="U43" s="228"/>
      <c r="W43" s="402"/>
      <c r="X43" s="297"/>
      <c r="Z43" s="297"/>
      <c r="AA43" s="297"/>
      <c r="AB43" s="297"/>
      <c r="AC43" s="297"/>
      <c r="AE43" s="402"/>
      <c r="AF43" s="297"/>
      <c r="AH43" s="297"/>
      <c r="AI43" s="297"/>
      <c r="AJ43" s="297"/>
      <c r="AK43" s="298"/>
      <c r="AM43" s="402"/>
      <c r="AN43" s="297"/>
      <c r="AP43" s="297"/>
      <c r="AQ43" s="297"/>
      <c r="AR43" s="297"/>
      <c r="AS43" s="298"/>
      <c r="AU43" s="402"/>
      <c r="AV43" s="297"/>
      <c r="AX43" s="297"/>
      <c r="AY43" s="297"/>
      <c r="AZ43" s="297"/>
      <c r="BA43" s="297"/>
    </row>
    <row r="44" spans="1:53" s="404" customFormat="1" x14ac:dyDescent="0.35">
      <c r="A44" s="297"/>
      <c r="B44" s="297"/>
      <c r="C44" s="297"/>
      <c r="D44" s="401"/>
      <c r="E44" s="402"/>
      <c r="F44" s="403"/>
      <c r="H44" s="403"/>
      <c r="I44" s="401"/>
      <c r="J44" s="403"/>
      <c r="K44" s="401"/>
      <c r="L44" s="403"/>
      <c r="M44" s="298"/>
      <c r="N44" s="401"/>
      <c r="O44" s="402"/>
      <c r="P44" s="403"/>
      <c r="R44" s="224"/>
      <c r="S44" s="224"/>
      <c r="T44" s="224"/>
      <c r="U44" s="228"/>
      <c r="W44" s="402"/>
      <c r="X44" s="297"/>
      <c r="Z44" s="297"/>
      <c r="AA44" s="297"/>
      <c r="AB44" s="297"/>
      <c r="AC44" s="297"/>
      <c r="AE44" s="402"/>
      <c r="AF44" s="297"/>
      <c r="AH44" s="297"/>
      <c r="AI44" s="297"/>
      <c r="AJ44" s="297"/>
      <c r="AK44" s="298"/>
      <c r="AM44" s="402"/>
      <c r="AN44" s="297"/>
      <c r="AP44" s="297"/>
      <c r="AQ44" s="297"/>
      <c r="AR44" s="297"/>
      <c r="AS44" s="298"/>
      <c r="AU44" s="402"/>
      <c r="AV44" s="297"/>
      <c r="AX44" s="297"/>
      <c r="AY44" s="297"/>
      <c r="AZ44" s="297"/>
      <c r="BA44" s="297"/>
    </row>
    <row r="45" spans="1:53" s="404" customFormat="1" x14ac:dyDescent="0.35">
      <c r="A45" s="297"/>
      <c r="B45" s="297"/>
      <c r="C45" s="297"/>
      <c r="D45" s="401"/>
      <c r="E45" s="402"/>
      <c r="F45" s="403"/>
      <c r="H45" s="403"/>
      <c r="I45" s="401"/>
      <c r="J45" s="403"/>
      <c r="K45" s="401"/>
      <c r="L45" s="403"/>
      <c r="M45" s="298"/>
      <c r="N45" s="401"/>
      <c r="O45" s="402"/>
      <c r="P45" s="403"/>
      <c r="R45" s="224"/>
      <c r="S45" s="224"/>
      <c r="T45" s="224"/>
      <c r="U45" s="228"/>
      <c r="W45" s="402"/>
      <c r="X45" s="297"/>
      <c r="Z45" s="297"/>
      <c r="AA45" s="297"/>
      <c r="AB45" s="297"/>
      <c r="AC45" s="297"/>
      <c r="AE45" s="402"/>
      <c r="AF45" s="297"/>
      <c r="AH45" s="297"/>
      <c r="AI45" s="297"/>
      <c r="AJ45" s="297"/>
      <c r="AK45" s="298"/>
      <c r="AM45" s="402"/>
      <c r="AN45" s="297"/>
      <c r="AP45" s="297"/>
      <c r="AQ45" s="297"/>
      <c r="AR45" s="297"/>
      <c r="AS45" s="298"/>
      <c r="AU45" s="402"/>
      <c r="AV45" s="297"/>
      <c r="AX45" s="297"/>
      <c r="AY45" s="297"/>
      <c r="AZ45" s="297"/>
      <c r="BA45" s="297"/>
    </row>
    <row r="46" spans="1:53" s="404" customFormat="1" x14ac:dyDescent="0.35">
      <c r="A46" s="297"/>
      <c r="B46" s="297"/>
      <c r="C46" s="297"/>
      <c r="D46" s="401"/>
      <c r="E46" s="402"/>
      <c r="F46" s="403"/>
      <c r="H46" s="403"/>
      <c r="I46" s="401"/>
      <c r="J46" s="403"/>
      <c r="K46" s="401"/>
      <c r="L46" s="403"/>
      <c r="M46" s="298"/>
      <c r="N46" s="401"/>
      <c r="O46" s="402"/>
      <c r="P46" s="403"/>
      <c r="R46" s="224"/>
      <c r="S46" s="224"/>
      <c r="T46" s="224"/>
      <c r="U46" s="228"/>
      <c r="W46" s="402"/>
      <c r="X46" s="297"/>
      <c r="Z46" s="297"/>
      <c r="AA46" s="297"/>
      <c r="AB46" s="297"/>
      <c r="AC46" s="297"/>
      <c r="AE46" s="402"/>
      <c r="AF46" s="297"/>
      <c r="AH46" s="297"/>
      <c r="AI46" s="297"/>
      <c r="AJ46" s="297"/>
      <c r="AK46" s="298"/>
      <c r="AM46" s="402"/>
      <c r="AN46" s="297"/>
      <c r="AP46" s="297"/>
      <c r="AQ46" s="297"/>
      <c r="AR46" s="297"/>
      <c r="AS46" s="298"/>
      <c r="AU46" s="402"/>
      <c r="AV46" s="297"/>
      <c r="AX46" s="297"/>
      <c r="AY46" s="297"/>
      <c r="AZ46" s="297"/>
      <c r="BA46" s="297"/>
    </row>
    <row r="47" spans="1:53" s="404" customFormat="1" x14ac:dyDescent="0.35">
      <c r="A47" s="297"/>
      <c r="B47" s="297"/>
      <c r="C47" s="297"/>
      <c r="D47" s="401"/>
      <c r="E47" s="402"/>
      <c r="F47" s="403"/>
      <c r="H47" s="403"/>
      <c r="I47" s="401"/>
      <c r="J47" s="403"/>
      <c r="K47" s="401"/>
      <c r="L47" s="403"/>
      <c r="M47" s="298"/>
      <c r="N47" s="401"/>
      <c r="O47" s="402"/>
      <c r="P47" s="403"/>
      <c r="R47" s="224"/>
      <c r="S47" s="224"/>
      <c r="T47" s="224"/>
      <c r="U47" s="228"/>
      <c r="W47" s="402"/>
      <c r="X47" s="297"/>
      <c r="Z47" s="297"/>
      <c r="AA47" s="297"/>
      <c r="AB47" s="297"/>
      <c r="AC47" s="297"/>
      <c r="AE47" s="402"/>
      <c r="AF47" s="297"/>
      <c r="AH47" s="297"/>
      <c r="AI47" s="297"/>
      <c r="AJ47" s="297"/>
      <c r="AK47" s="298"/>
      <c r="AM47" s="402"/>
      <c r="AN47" s="297"/>
      <c r="AP47" s="297"/>
      <c r="AQ47" s="297"/>
      <c r="AR47" s="297"/>
      <c r="AS47" s="298"/>
      <c r="AU47" s="402"/>
      <c r="AV47" s="297"/>
      <c r="AX47" s="297"/>
      <c r="AY47" s="297"/>
      <c r="AZ47" s="297"/>
      <c r="BA47" s="297"/>
    </row>
    <row r="48" spans="1:53" s="404" customFormat="1" x14ac:dyDescent="0.35">
      <c r="A48" s="297"/>
      <c r="B48" s="297"/>
      <c r="C48" s="297"/>
      <c r="D48" s="401"/>
      <c r="E48" s="402"/>
      <c r="F48" s="403"/>
      <c r="H48" s="403"/>
      <c r="I48" s="401"/>
      <c r="J48" s="403"/>
      <c r="K48" s="401"/>
      <c r="L48" s="403"/>
      <c r="M48" s="298"/>
      <c r="N48" s="401"/>
      <c r="O48" s="402"/>
      <c r="P48" s="403"/>
      <c r="R48" s="224"/>
      <c r="S48" s="224"/>
      <c r="T48" s="224"/>
      <c r="U48" s="228"/>
      <c r="W48" s="402"/>
      <c r="X48" s="297"/>
      <c r="Z48" s="297"/>
      <c r="AA48" s="297"/>
      <c r="AB48" s="297"/>
      <c r="AC48" s="297"/>
      <c r="AE48" s="402"/>
      <c r="AF48" s="297"/>
      <c r="AH48" s="297"/>
      <c r="AI48" s="297"/>
      <c r="AJ48" s="297"/>
      <c r="AK48" s="298"/>
      <c r="AM48" s="402"/>
      <c r="AN48" s="297"/>
      <c r="AP48" s="297"/>
      <c r="AQ48" s="297"/>
      <c r="AR48" s="297"/>
      <c r="AS48" s="298"/>
      <c r="AU48" s="402"/>
      <c r="AV48" s="297"/>
      <c r="AX48" s="297"/>
      <c r="AY48" s="297"/>
      <c r="AZ48" s="297"/>
      <c r="BA48" s="297"/>
    </row>
    <row r="49" spans="1:53" s="404" customFormat="1" x14ac:dyDescent="0.35">
      <c r="A49" s="297"/>
      <c r="B49" s="297"/>
      <c r="C49" s="297"/>
      <c r="D49" s="401"/>
      <c r="E49" s="402"/>
      <c r="F49" s="403"/>
      <c r="H49" s="403"/>
      <c r="I49" s="401"/>
      <c r="J49" s="403"/>
      <c r="K49" s="401"/>
      <c r="L49" s="403"/>
      <c r="M49" s="298"/>
      <c r="N49" s="401"/>
      <c r="O49" s="402"/>
      <c r="P49" s="403"/>
      <c r="R49" s="224"/>
      <c r="S49" s="224"/>
      <c r="T49" s="224"/>
      <c r="U49" s="228"/>
      <c r="W49" s="402"/>
      <c r="X49" s="297"/>
      <c r="Z49" s="297"/>
      <c r="AA49" s="297"/>
      <c r="AB49" s="297"/>
      <c r="AC49" s="297"/>
      <c r="AE49" s="402"/>
      <c r="AF49" s="297"/>
      <c r="AH49" s="297"/>
      <c r="AI49" s="297"/>
      <c r="AJ49" s="297"/>
      <c r="AK49" s="298"/>
      <c r="AM49" s="402"/>
      <c r="AN49" s="297"/>
      <c r="AP49" s="297"/>
      <c r="AQ49" s="297"/>
      <c r="AR49" s="297"/>
      <c r="AS49" s="298"/>
      <c r="AU49" s="402"/>
      <c r="AV49" s="297"/>
      <c r="AX49" s="297"/>
      <c r="AY49" s="297"/>
      <c r="AZ49" s="297"/>
      <c r="BA49" s="297"/>
    </row>
    <row r="50" spans="1:53" s="404" customFormat="1" x14ac:dyDescent="0.35">
      <c r="A50" s="297"/>
      <c r="B50" s="297"/>
      <c r="C50" s="297"/>
      <c r="D50" s="401"/>
      <c r="E50" s="402"/>
      <c r="F50" s="403"/>
      <c r="H50" s="403"/>
      <c r="I50" s="401"/>
      <c r="J50" s="403"/>
      <c r="K50" s="401"/>
      <c r="L50" s="403"/>
      <c r="M50" s="298"/>
      <c r="N50" s="401"/>
      <c r="O50" s="402"/>
      <c r="P50" s="403"/>
      <c r="R50" s="224"/>
      <c r="S50" s="224"/>
      <c r="T50" s="224"/>
      <c r="U50" s="228"/>
      <c r="W50" s="402"/>
      <c r="X50" s="297"/>
      <c r="Z50" s="297"/>
      <c r="AA50" s="297"/>
      <c r="AB50" s="297"/>
      <c r="AC50" s="297"/>
      <c r="AE50" s="402"/>
      <c r="AF50" s="297"/>
      <c r="AH50" s="297"/>
      <c r="AI50" s="297"/>
      <c r="AJ50" s="297"/>
      <c r="AK50" s="298"/>
      <c r="AM50" s="402"/>
      <c r="AN50" s="297"/>
      <c r="AP50" s="297"/>
      <c r="AQ50" s="297"/>
      <c r="AR50" s="297"/>
      <c r="AS50" s="298"/>
      <c r="AU50" s="402"/>
      <c r="AV50" s="297"/>
      <c r="AX50" s="297"/>
      <c r="AY50" s="297"/>
      <c r="AZ50" s="297"/>
      <c r="BA50" s="297"/>
    </row>
    <row r="51" spans="1:53" s="404" customFormat="1" x14ac:dyDescent="0.35">
      <c r="A51" s="297"/>
      <c r="B51" s="297"/>
      <c r="C51" s="297"/>
      <c r="D51" s="401"/>
      <c r="E51" s="402"/>
      <c r="F51" s="403"/>
      <c r="H51" s="403"/>
      <c r="I51" s="401"/>
      <c r="J51" s="403"/>
      <c r="K51" s="401"/>
      <c r="L51" s="403"/>
      <c r="M51" s="298"/>
      <c r="N51" s="401"/>
      <c r="O51" s="402"/>
      <c r="P51" s="403"/>
      <c r="R51" s="224"/>
      <c r="S51" s="224"/>
      <c r="T51" s="224"/>
      <c r="U51" s="228"/>
      <c r="W51" s="402"/>
      <c r="X51" s="297"/>
      <c r="Z51" s="297"/>
      <c r="AA51" s="297"/>
      <c r="AB51" s="297"/>
      <c r="AC51" s="297"/>
      <c r="AE51" s="402"/>
      <c r="AF51" s="297"/>
      <c r="AH51" s="297"/>
      <c r="AI51" s="297"/>
      <c r="AJ51" s="297"/>
      <c r="AK51" s="298"/>
      <c r="AM51" s="402"/>
      <c r="AN51" s="297"/>
      <c r="AP51" s="297"/>
      <c r="AQ51" s="297"/>
      <c r="AR51" s="297"/>
      <c r="AS51" s="298"/>
      <c r="AU51" s="402"/>
      <c r="AV51" s="297"/>
      <c r="AX51" s="297"/>
      <c r="AY51" s="297"/>
      <c r="AZ51" s="297"/>
      <c r="BA51" s="297"/>
    </row>
  </sheetData>
  <mergeCells count="52">
    <mergeCell ref="A1:T1"/>
    <mergeCell ref="A2:T2"/>
    <mergeCell ref="D4:L4"/>
    <mergeCell ref="N4:T4"/>
    <mergeCell ref="V4:AB4"/>
    <mergeCell ref="AL4:AR4"/>
    <mergeCell ref="AT4:AZ4"/>
    <mergeCell ref="A5:B5"/>
    <mergeCell ref="E5:F5"/>
    <mergeCell ref="G5:H5"/>
    <mergeCell ref="I5:J5"/>
    <mergeCell ref="K5:L5"/>
    <mergeCell ref="O5:P5"/>
    <mergeCell ref="Q5:R5"/>
    <mergeCell ref="W5:X5"/>
    <mergeCell ref="AD4:AJ4"/>
    <mergeCell ref="AW5:AX5"/>
    <mergeCell ref="AG5:AH5"/>
    <mergeCell ref="AM5:AN5"/>
    <mergeCell ref="AO5:AP5"/>
    <mergeCell ref="AU5:AV5"/>
    <mergeCell ref="E6:F6"/>
    <mergeCell ref="G6:H6"/>
    <mergeCell ref="I6:J6"/>
    <mergeCell ref="K6:L6"/>
    <mergeCell ref="O6:P6"/>
    <mergeCell ref="Q6:R6"/>
    <mergeCell ref="W6:X6"/>
    <mergeCell ref="Y6:Z6"/>
    <mergeCell ref="AE6:AF6"/>
    <mergeCell ref="Y5:Z5"/>
    <mergeCell ref="AE5:AF5"/>
    <mergeCell ref="AG6:AH6"/>
    <mergeCell ref="AM6:AN6"/>
    <mergeCell ref="AO6:AP6"/>
    <mergeCell ref="AU6:AV6"/>
    <mergeCell ref="AW6:AX6"/>
    <mergeCell ref="AO7:AP7"/>
    <mergeCell ref="AU7:AV7"/>
    <mergeCell ref="AW7:AX7"/>
    <mergeCell ref="A10:B10"/>
    <mergeCell ref="Q7:R7"/>
    <mergeCell ref="W7:X7"/>
    <mergeCell ref="Y7:Z7"/>
    <mergeCell ref="AE7:AF7"/>
    <mergeCell ref="AG7:AH7"/>
    <mergeCell ref="AM7:AN7"/>
    <mergeCell ref="E7:F7"/>
    <mergeCell ref="G7:H7"/>
    <mergeCell ref="I7:J7"/>
    <mergeCell ref="K7:L7"/>
    <mergeCell ref="O7:P7"/>
  </mergeCells>
  <pageMargins left="0.35433070866141736" right="0.15748031496062992" top="0.63" bottom="0.28999999999999998" header="0.41" footer="0.15748031496062992"/>
  <pageSetup paperSize="9" scale="75" orientation="landscape" r:id="rId1"/>
  <headerFooter alignWithMargins="0">
    <oddHeader>&amp;R&amp;"FreesiaUPC,Bold"&amp;12&amp;P</oddHeader>
  </headerFooter>
  <colBreaks count="2" manualBreakCount="2">
    <brk id="21" max="30" man="1"/>
    <brk id="3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V78"/>
  <sheetViews>
    <sheetView showGridLines="0" zoomScaleNormal="100" zoomScaleSheetLayoutView="100" workbookViewId="0">
      <selection activeCell="Q53" sqref="Q53"/>
    </sheetView>
  </sheetViews>
  <sheetFormatPr defaultRowHeight="17.25" x14ac:dyDescent="0.3"/>
  <cols>
    <col min="1" max="1" width="20.28515625" style="10" customWidth="1"/>
    <col min="2" max="2" width="7.28515625" style="29" customWidth="1"/>
    <col min="3" max="3" width="8" style="15" customWidth="1"/>
    <col min="4" max="4" width="6.85546875" style="15" customWidth="1"/>
    <col min="5" max="6" width="6.140625" style="29" bestFit="1" customWidth="1"/>
    <col min="7" max="9" width="10.28515625" style="29" customWidth="1"/>
    <col min="10" max="10" width="6.42578125" style="29" customWidth="1"/>
    <col min="11" max="11" width="6.140625" style="29" bestFit="1" customWidth="1"/>
    <col min="12" max="14" width="9.7109375" style="29" customWidth="1"/>
    <col min="15" max="15" width="6.140625" style="29" bestFit="1" customWidth="1"/>
    <col min="16" max="16" width="5.5703125" style="29" customWidth="1"/>
    <col min="17" max="19" width="10" style="29" customWidth="1"/>
    <col min="20" max="22" width="11.7109375" style="29" customWidth="1"/>
    <col min="23" max="16384" width="9.140625" style="10"/>
  </cols>
  <sheetData>
    <row r="1" spans="1:22" s="5" customFormat="1" ht="18.75" x14ac:dyDescent="0.3">
      <c r="A1" s="803" t="s">
        <v>284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</row>
    <row r="2" spans="1:22" s="5" customFormat="1" ht="18.75" x14ac:dyDescent="0.3">
      <c r="A2" s="728" t="s">
        <v>22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</row>
    <row r="3" spans="1:22" s="20" customFormat="1" ht="21.75" customHeight="1" x14ac:dyDescent="0.3">
      <c r="A3" s="481" t="s">
        <v>8</v>
      </c>
      <c r="B3" s="729" t="s">
        <v>12</v>
      </c>
      <c r="C3" s="730"/>
      <c r="D3" s="464" t="s">
        <v>12</v>
      </c>
      <c r="E3" s="535" t="s">
        <v>149</v>
      </c>
      <c r="F3" s="535"/>
      <c r="G3" s="535"/>
      <c r="H3" s="535"/>
      <c r="I3" s="535"/>
      <c r="J3" s="535" t="s">
        <v>150</v>
      </c>
      <c r="K3" s="535"/>
      <c r="L3" s="535"/>
      <c r="M3" s="535"/>
      <c r="N3" s="535"/>
      <c r="O3" s="535" t="s">
        <v>214</v>
      </c>
      <c r="P3" s="535"/>
      <c r="Q3" s="535"/>
      <c r="R3" s="535"/>
      <c r="S3" s="535"/>
      <c r="T3" s="535" t="s">
        <v>1</v>
      </c>
      <c r="U3" s="535"/>
      <c r="V3" s="535"/>
    </row>
    <row r="4" spans="1:22" s="486" customFormat="1" x14ac:dyDescent="0.3">
      <c r="A4" s="465"/>
      <c r="B4" s="483" t="s">
        <v>11</v>
      </c>
      <c r="C4" s="481" t="s">
        <v>271</v>
      </c>
      <c r="D4" s="465" t="s">
        <v>272</v>
      </c>
      <c r="E4" s="484" t="s">
        <v>10</v>
      </c>
      <c r="F4" s="485" t="s">
        <v>11</v>
      </c>
      <c r="G4" s="485"/>
      <c r="H4" s="484" t="s">
        <v>273</v>
      </c>
      <c r="I4" s="484" t="s">
        <v>0</v>
      </c>
      <c r="J4" s="484" t="s">
        <v>10</v>
      </c>
      <c r="K4" s="485" t="s">
        <v>11</v>
      </c>
      <c r="L4" s="485"/>
      <c r="M4" s="484" t="s">
        <v>273</v>
      </c>
      <c r="N4" s="484" t="s">
        <v>0</v>
      </c>
      <c r="O4" s="484" t="s">
        <v>10</v>
      </c>
      <c r="P4" s="485" t="s">
        <v>11</v>
      </c>
      <c r="Q4" s="485"/>
      <c r="R4" s="484" t="s">
        <v>273</v>
      </c>
      <c r="S4" s="484" t="s">
        <v>0</v>
      </c>
      <c r="T4" s="484" t="s">
        <v>2</v>
      </c>
      <c r="U4" s="484" t="s">
        <v>3</v>
      </c>
      <c r="V4" s="484" t="s">
        <v>1</v>
      </c>
    </row>
    <row r="5" spans="1:22" s="486" customFormat="1" x14ac:dyDescent="0.3">
      <c r="A5" s="465"/>
      <c r="B5" s="533"/>
      <c r="C5" s="465"/>
      <c r="D5" s="465" t="s">
        <v>192</v>
      </c>
      <c r="E5" s="484"/>
      <c r="F5" s="484" t="s">
        <v>9</v>
      </c>
      <c r="G5" s="484" t="s">
        <v>20</v>
      </c>
      <c r="H5" s="534" t="s">
        <v>271</v>
      </c>
      <c r="I5" s="484"/>
      <c r="J5" s="484"/>
      <c r="K5" s="484" t="s">
        <v>9</v>
      </c>
      <c r="L5" s="484" t="s">
        <v>20</v>
      </c>
      <c r="M5" s="484" t="s">
        <v>271</v>
      </c>
      <c r="N5" s="484"/>
      <c r="O5" s="484"/>
      <c r="P5" s="484" t="s">
        <v>9</v>
      </c>
      <c r="Q5" s="484" t="s">
        <v>20</v>
      </c>
      <c r="R5" s="484" t="s">
        <v>271</v>
      </c>
      <c r="S5" s="484"/>
      <c r="T5" s="484"/>
      <c r="U5" s="484"/>
      <c r="V5" s="484"/>
    </row>
    <row r="6" spans="1:22" s="16" customFormat="1" ht="23.25" customHeight="1" x14ac:dyDescent="0.3">
      <c r="A6" s="447" t="s">
        <v>1</v>
      </c>
      <c r="B6" s="448"/>
      <c r="C6" s="448"/>
      <c r="D6" s="448"/>
      <c r="E6" s="448">
        <f t="shared" ref="E6:V6" si="0">E7+E8</f>
        <v>0</v>
      </c>
      <c r="F6" s="448"/>
      <c r="G6" s="448">
        <f t="shared" si="0"/>
        <v>0</v>
      </c>
      <c r="H6" s="448">
        <f t="shared" si="0"/>
        <v>0</v>
      </c>
      <c r="I6" s="448">
        <f t="shared" si="0"/>
        <v>0</v>
      </c>
      <c r="J6" s="448">
        <f t="shared" si="0"/>
        <v>0</v>
      </c>
      <c r="K6" s="448"/>
      <c r="L6" s="448">
        <f t="shared" si="0"/>
        <v>0</v>
      </c>
      <c r="M6" s="448">
        <f t="shared" si="0"/>
        <v>0</v>
      </c>
      <c r="N6" s="448">
        <f t="shared" si="0"/>
        <v>0</v>
      </c>
      <c r="O6" s="448">
        <f t="shared" si="0"/>
        <v>0</v>
      </c>
      <c r="P6" s="448"/>
      <c r="Q6" s="448">
        <f t="shared" si="0"/>
        <v>0</v>
      </c>
      <c r="R6" s="448">
        <f t="shared" si="0"/>
        <v>0</v>
      </c>
      <c r="S6" s="448">
        <f t="shared" si="0"/>
        <v>0</v>
      </c>
      <c r="T6" s="448">
        <f t="shared" si="0"/>
        <v>0</v>
      </c>
      <c r="U6" s="448">
        <f t="shared" si="0"/>
        <v>0</v>
      </c>
      <c r="V6" s="448">
        <f t="shared" si="0"/>
        <v>0</v>
      </c>
    </row>
    <row r="7" spans="1:22" s="457" customFormat="1" ht="18.75" x14ac:dyDescent="0.3">
      <c r="A7" s="455" t="s">
        <v>4</v>
      </c>
      <c r="B7" s="456"/>
      <c r="C7" s="456"/>
      <c r="D7" s="456"/>
      <c r="E7" s="456">
        <f>E9</f>
        <v>0</v>
      </c>
      <c r="F7" s="456"/>
      <c r="G7" s="456">
        <f t="shared" ref="G7:V7" si="1">G9</f>
        <v>0</v>
      </c>
      <c r="H7" s="456">
        <f t="shared" si="1"/>
        <v>0</v>
      </c>
      <c r="I7" s="456">
        <f t="shared" si="1"/>
        <v>0</v>
      </c>
      <c r="J7" s="456">
        <f t="shared" si="1"/>
        <v>0</v>
      </c>
      <c r="K7" s="456"/>
      <c r="L7" s="456">
        <f t="shared" si="1"/>
        <v>0</v>
      </c>
      <c r="M7" s="456">
        <f t="shared" si="1"/>
        <v>0</v>
      </c>
      <c r="N7" s="456">
        <f t="shared" si="1"/>
        <v>0</v>
      </c>
      <c r="O7" s="456">
        <f t="shared" si="1"/>
        <v>0</v>
      </c>
      <c r="P7" s="456"/>
      <c r="Q7" s="456">
        <f t="shared" si="1"/>
        <v>0</v>
      </c>
      <c r="R7" s="456">
        <f t="shared" si="1"/>
        <v>0</v>
      </c>
      <c r="S7" s="456">
        <f t="shared" si="1"/>
        <v>0</v>
      </c>
      <c r="T7" s="456">
        <f t="shared" si="1"/>
        <v>0</v>
      </c>
      <c r="U7" s="456">
        <f t="shared" si="1"/>
        <v>0</v>
      </c>
      <c r="V7" s="456">
        <f t="shared" si="1"/>
        <v>0</v>
      </c>
    </row>
    <row r="8" spans="1:22" s="457" customFormat="1" ht="18.75" x14ac:dyDescent="0.3">
      <c r="A8" s="455" t="s">
        <v>5</v>
      </c>
      <c r="B8" s="456"/>
      <c r="C8" s="456"/>
      <c r="D8" s="456"/>
      <c r="E8" s="456">
        <f>E40</f>
        <v>0</v>
      </c>
      <c r="F8" s="456"/>
      <c r="G8" s="456">
        <f t="shared" ref="G8:V8" si="2">G40</f>
        <v>0</v>
      </c>
      <c r="H8" s="456">
        <f t="shared" si="2"/>
        <v>0</v>
      </c>
      <c r="I8" s="456">
        <f t="shared" si="2"/>
        <v>0</v>
      </c>
      <c r="J8" s="456">
        <f t="shared" si="2"/>
        <v>0</v>
      </c>
      <c r="K8" s="456"/>
      <c r="L8" s="456">
        <f t="shared" si="2"/>
        <v>0</v>
      </c>
      <c r="M8" s="456">
        <f t="shared" si="2"/>
        <v>0</v>
      </c>
      <c r="N8" s="456">
        <f t="shared" si="2"/>
        <v>0</v>
      </c>
      <c r="O8" s="456">
        <f t="shared" si="2"/>
        <v>0</v>
      </c>
      <c r="P8" s="456"/>
      <c r="Q8" s="456">
        <f t="shared" si="2"/>
        <v>0</v>
      </c>
      <c r="R8" s="456">
        <f t="shared" si="2"/>
        <v>0</v>
      </c>
      <c r="S8" s="456">
        <f t="shared" si="2"/>
        <v>0</v>
      </c>
      <c r="T8" s="456">
        <f t="shared" si="2"/>
        <v>0</v>
      </c>
      <c r="U8" s="456">
        <f t="shared" si="2"/>
        <v>0</v>
      </c>
      <c r="V8" s="456">
        <f t="shared" si="2"/>
        <v>0</v>
      </c>
    </row>
    <row r="9" spans="1:22" s="20" customFormat="1" ht="20.25" customHeight="1" x14ac:dyDescent="0.3">
      <c r="A9" s="452" t="s">
        <v>4</v>
      </c>
      <c r="B9" s="453"/>
      <c r="C9" s="453"/>
      <c r="D9" s="453"/>
      <c r="E9" s="453">
        <f>E10+E25</f>
        <v>0</v>
      </c>
      <c r="F9" s="453"/>
      <c r="G9" s="453">
        <f>G10+G25</f>
        <v>0</v>
      </c>
      <c r="H9" s="453">
        <f>H10+H25</f>
        <v>0</v>
      </c>
      <c r="I9" s="453">
        <f>I10+I25</f>
        <v>0</v>
      </c>
      <c r="J9" s="453">
        <f>J10+J25</f>
        <v>0</v>
      </c>
      <c r="K9" s="453"/>
      <c r="L9" s="453">
        <f>L10+L25</f>
        <v>0</v>
      </c>
      <c r="M9" s="453">
        <f>M10+M25</f>
        <v>0</v>
      </c>
      <c r="N9" s="453">
        <f>N10+N25</f>
        <v>0</v>
      </c>
      <c r="O9" s="453">
        <f>O10+O25</f>
        <v>0</v>
      </c>
      <c r="P9" s="453"/>
      <c r="Q9" s="453">
        <f t="shared" ref="Q9:V9" si="3">Q10+Q25</f>
        <v>0</v>
      </c>
      <c r="R9" s="453">
        <f t="shared" si="3"/>
        <v>0</v>
      </c>
      <c r="S9" s="453">
        <f t="shared" si="3"/>
        <v>0</v>
      </c>
      <c r="T9" s="453">
        <f t="shared" si="3"/>
        <v>0</v>
      </c>
      <c r="U9" s="453">
        <f t="shared" si="3"/>
        <v>0</v>
      </c>
      <c r="V9" s="453">
        <f t="shared" si="3"/>
        <v>0</v>
      </c>
    </row>
    <row r="10" spans="1:22" s="451" customFormat="1" x14ac:dyDescent="0.3">
      <c r="A10" s="449" t="s">
        <v>6</v>
      </c>
      <c r="B10" s="450"/>
      <c r="C10" s="450"/>
      <c r="D10" s="450"/>
      <c r="E10" s="450">
        <f>E11+E18</f>
        <v>0</v>
      </c>
      <c r="F10" s="450"/>
      <c r="G10" s="450">
        <f t="shared" ref="G10:V10" si="4">G11+G18</f>
        <v>0</v>
      </c>
      <c r="H10" s="450">
        <f t="shared" si="4"/>
        <v>0</v>
      </c>
      <c r="I10" s="450">
        <f t="shared" si="4"/>
        <v>0</v>
      </c>
      <c r="J10" s="450">
        <f t="shared" si="4"/>
        <v>0</v>
      </c>
      <c r="K10" s="450"/>
      <c r="L10" s="450">
        <f t="shared" si="4"/>
        <v>0</v>
      </c>
      <c r="M10" s="450">
        <f t="shared" si="4"/>
        <v>0</v>
      </c>
      <c r="N10" s="450">
        <f t="shared" si="4"/>
        <v>0</v>
      </c>
      <c r="O10" s="450">
        <f t="shared" si="4"/>
        <v>0</v>
      </c>
      <c r="P10" s="450"/>
      <c r="Q10" s="450">
        <f t="shared" si="4"/>
        <v>0</v>
      </c>
      <c r="R10" s="450">
        <f t="shared" si="4"/>
        <v>0</v>
      </c>
      <c r="S10" s="450">
        <f t="shared" si="4"/>
        <v>0</v>
      </c>
      <c r="T10" s="450">
        <f t="shared" si="4"/>
        <v>0</v>
      </c>
      <c r="U10" s="450">
        <f t="shared" si="4"/>
        <v>0</v>
      </c>
      <c r="V10" s="450">
        <f t="shared" si="4"/>
        <v>0</v>
      </c>
    </row>
    <row r="11" spans="1:22" s="25" customFormat="1" ht="18.75" x14ac:dyDescent="0.3">
      <c r="A11" s="23" t="s">
        <v>154</v>
      </c>
      <c r="B11" s="24"/>
      <c r="C11" s="24"/>
      <c r="D11" s="24"/>
      <c r="E11" s="24">
        <f>SUM(E12:E17)</f>
        <v>0</v>
      </c>
      <c r="F11" s="24">
        <f t="shared" ref="F11:V11" si="5">SUM(F12:F17)</f>
        <v>0</v>
      </c>
      <c r="G11" s="24">
        <f t="shared" si="5"/>
        <v>0</v>
      </c>
      <c r="H11" s="24">
        <f t="shared" si="5"/>
        <v>0</v>
      </c>
      <c r="I11" s="24">
        <f t="shared" si="5"/>
        <v>0</v>
      </c>
      <c r="J11" s="24">
        <f t="shared" si="5"/>
        <v>0</v>
      </c>
      <c r="K11" s="24">
        <f t="shared" si="5"/>
        <v>0</v>
      </c>
      <c r="L11" s="24">
        <f t="shared" si="5"/>
        <v>0</v>
      </c>
      <c r="M11" s="24">
        <f t="shared" si="5"/>
        <v>0</v>
      </c>
      <c r="N11" s="24">
        <f t="shared" si="5"/>
        <v>0</v>
      </c>
      <c r="O11" s="24">
        <f t="shared" si="5"/>
        <v>0</v>
      </c>
      <c r="P11" s="24">
        <f t="shared" si="5"/>
        <v>0</v>
      </c>
      <c r="Q11" s="24">
        <f t="shared" si="5"/>
        <v>0</v>
      </c>
      <c r="R11" s="24">
        <f t="shared" si="5"/>
        <v>0</v>
      </c>
      <c r="S11" s="24">
        <f t="shared" si="5"/>
        <v>0</v>
      </c>
      <c r="T11" s="24">
        <f t="shared" si="5"/>
        <v>0</v>
      </c>
      <c r="U11" s="24">
        <f t="shared" si="5"/>
        <v>0</v>
      </c>
      <c r="V11" s="24">
        <f t="shared" si="5"/>
        <v>0</v>
      </c>
    </row>
    <row r="12" spans="1:22" x14ac:dyDescent="0.3">
      <c r="A12" s="26" t="s">
        <v>16</v>
      </c>
      <c r="B12" s="27"/>
      <c r="C12" s="27"/>
      <c r="D12" s="49"/>
      <c r="E12" s="49"/>
      <c r="F12" s="532"/>
      <c r="G12" s="466"/>
      <c r="H12" s="49">
        <f>D12*E12</f>
        <v>0</v>
      </c>
      <c r="I12" s="27">
        <f t="shared" ref="I12:I17" si="6">SUM(G12:H12)</f>
        <v>0</v>
      </c>
      <c r="J12" s="27"/>
      <c r="K12" s="27"/>
      <c r="L12" s="466"/>
      <c r="M12" s="27">
        <f t="shared" ref="M12:M17" si="7">C12*J12</f>
        <v>0</v>
      </c>
      <c r="N12" s="27">
        <f t="shared" ref="N12:N17" si="8">SUM(L12:M12)</f>
        <v>0</v>
      </c>
      <c r="O12" s="49"/>
      <c r="P12" s="49"/>
      <c r="Q12" s="466"/>
      <c r="R12" s="49">
        <f>D12*O12</f>
        <v>0</v>
      </c>
      <c r="S12" s="27">
        <f t="shared" ref="S12:S17" si="9">SUM(Q12:R12)</f>
        <v>0</v>
      </c>
      <c r="T12" s="27">
        <f>G12+L12+Q12</f>
        <v>0</v>
      </c>
      <c r="U12" s="27">
        <f>H12+M12+R12</f>
        <v>0</v>
      </c>
      <c r="V12" s="27">
        <f t="shared" ref="V12:V17" si="10">SUM(T12:U12)</f>
        <v>0</v>
      </c>
    </row>
    <row r="13" spans="1:22" x14ac:dyDescent="0.3">
      <c r="A13" s="26" t="s">
        <v>17</v>
      </c>
      <c r="B13" s="27"/>
      <c r="C13" s="27"/>
      <c r="D13" s="27"/>
      <c r="E13" s="27"/>
      <c r="F13" s="27"/>
      <c r="G13" s="466"/>
      <c r="H13" s="27">
        <f t="shared" ref="H13:H17" si="11">C13*E13</f>
        <v>0</v>
      </c>
      <c r="I13" s="27">
        <f t="shared" si="6"/>
        <v>0</v>
      </c>
      <c r="J13" s="27"/>
      <c r="K13" s="27"/>
      <c r="L13" s="466"/>
      <c r="M13" s="27">
        <f t="shared" si="7"/>
        <v>0</v>
      </c>
      <c r="N13" s="27">
        <f t="shared" si="8"/>
        <v>0</v>
      </c>
      <c r="O13" s="27"/>
      <c r="P13" s="27"/>
      <c r="Q13" s="466"/>
      <c r="R13" s="27">
        <f>D13*O13</f>
        <v>0</v>
      </c>
      <c r="S13" s="27">
        <f t="shared" si="9"/>
        <v>0</v>
      </c>
      <c r="T13" s="27">
        <f t="shared" ref="T13:U17" si="12">G13+L13+Q13</f>
        <v>0</v>
      </c>
      <c r="U13" s="27">
        <f t="shared" si="12"/>
        <v>0</v>
      </c>
      <c r="V13" s="27">
        <f>SUM(T13:U13)</f>
        <v>0</v>
      </c>
    </row>
    <row r="14" spans="1:22" x14ac:dyDescent="0.3">
      <c r="A14" s="26" t="s">
        <v>18</v>
      </c>
      <c r="B14" s="27"/>
      <c r="C14" s="27"/>
      <c r="D14" s="27"/>
      <c r="E14" s="27"/>
      <c r="F14" s="27"/>
      <c r="G14" s="466"/>
      <c r="H14" s="27">
        <f t="shared" ref="H14" si="13">C14*E14</f>
        <v>0</v>
      </c>
      <c r="I14" s="27">
        <f t="shared" si="6"/>
        <v>0</v>
      </c>
      <c r="J14" s="27"/>
      <c r="K14" s="27"/>
      <c r="L14" s="466"/>
      <c r="M14" s="27">
        <f t="shared" ref="M14" si="14">C14*J14</f>
        <v>0</v>
      </c>
      <c r="N14" s="27">
        <f t="shared" si="8"/>
        <v>0</v>
      </c>
      <c r="O14" s="27"/>
      <c r="P14" s="27"/>
      <c r="Q14" s="466"/>
      <c r="R14" s="27">
        <f>C14*O14</f>
        <v>0</v>
      </c>
      <c r="S14" s="27">
        <f t="shared" si="9"/>
        <v>0</v>
      </c>
      <c r="T14" s="27">
        <f t="shared" si="12"/>
        <v>0</v>
      </c>
      <c r="U14" s="27">
        <f t="shared" si="12"/>
        <v>0</v>
      </c>
      <c r="V14" s="27">
        <f t="shared" si="10"/>
        <v>0</v>
      </c>
    </row>
    <row r="15" spans="1:22" x14ac:dyDescent="0.3">
      <c r="A15" s="26" t="s">
        <v>19</v>
      </c>
      <c r="B15" s="27"/>
      <c r="C15" s="27"/>
      <c r="D15" s="27"/>
      <c r="E15" s="27"/>
      <c r="F15" s="27"/>
      <c r="G15" s="27">
        <f t="shared" ref="G15:G17" si="15">B15*E15*F15</f>
        <v>0</v>
      </c>
      <c r="H15" s="27">
        <f t="shared" si="11"/>
        <v>0</v>
      </c>
      <c r="I15" s="27">
        <f t="shared" si="6"/>
        <v>0</v>
      </c>
      <c r="J15" s="27"/>
      <c r="K15" s="27"/>
      <c r="L15" s="27">
        <f t="shared" ref="L15:L17" si="16">B15*J15*K15</f>
        <v>0</v>
      </c>
      <c r="M15" s="27">
        <f t="shared" si="7"/>
        <v>0</v>
      </c>
      <c r="N15" s="27">
        <f t="shared" si="8"/>
        <v>0</v>
      </c>
      <c r="O15" s="27"/>
      <c r="P15" s="27"/>
      <c r="Q15" s="466"/>
      <c r="R15" s="27">
        <f>C15*O15</f>
        <v>0</v>
      </c>
      <c r="S15" s="27">
        <f t="shared" si="9"/>
        <v>0</v>
      </c>
      <c r="T15" s="27">
        <f t="shared" si="12"/>
        <v>0</v>
      </c>
      <c r="U15" s="27">
        <f t="shared" si="12"/>
        <v>0</v>
      </c>
      <c r="V15" s="27">
        <f t="shared" si="10"/>
        <v>0</v>
      </c>
    </row>
    <row r="16" spans="1:22" hidden="1" x14ac:dyDescent="0.3">
      <c r="A16" s="26" t="s">
        <v>24</v>
      </c>
      <c r="B16" s="27">
        <v>0</v>
      </c>
      <c r="C16" s="27">
        <v>0</v>
      </c>
      <c r="D16" s="27"/>
      <c r="E16" s="27">
        <v>0</v>
      </c>
      <c r="F16" s="27">
        <v>0</v>
      </c>
      <c r="G16" s="27">
        <f t="shared" si="15"/>
        <v>0</v>
      </c>
      <c r="H16" s="27">
        <f t="shared" si="11"/>
        <v>0</v>
      </c>
      <c r="I16" s="27">
        <f t="shared" si="6"/>
        <v>0</v>
      </c>
      <c r="J16" s="27">
        <v>0</v>
      </c>
      <c r="K16" s="27">
        <v>0</v>
      </c>
      <c r="L16" s="27">
        <f t="shared" si="16"/>
        <v>0</v>
      </c>
      <c r="M16" s="27">
        <f t="shared" si="7"/>
        <v>0</v>
      </c>
      <c r="N16" s="27">
        <f t="shared" si="8"/>
        <v>0</v>
      </c>
      <c r="O16" s="27">
        <v>0</v>
      </c>
      <c r="P16" s="27">
        <v>0</v>
      </c>
      <c r="Q16" s="27">
        <f t="shared" ref="Q16:Q17" si="17">B16*O16*P16</f>
        <v>0</v>
      </c>
      <c r="R16" s="27">
        <f t="shared" ref="R16:R17" si="18">C16*O16</f>
        <v>0</v>
      </c>
      <c r="S16" s="27">
        <f t="shared" si="9"/>
        <v>0</v>
      </c>
      <c r="T16" s="27">
        <f t="shared" si="12"/>
        <v>0</v>
      </c>
      <c r="U16" s="27">
        <f t="shared" si="12"/>
        <v>0</v>
      </c>
      <c r="V16" s="27">
        <f t="shared" si="10"/>
        <v>0</v>
      </c>
    </row>
    <row r="17" spans="1:22" hidden="1" x14ac:dyDescent="0.3">
      <c r="A17" s="26" t="s">
        <v>25</v>
      </c>
      <c r="B17" s="27">
        <v>0</v>
      </c>
      <c r="C17" s="27">
        <v>0</v>
      </c>
      <c r="D17" s="27"/>
      <c r="E17" s="27">
        <v>0</v>
      </c>
      <c r="F17" s="27">
        <v>0</v>
      </c>
      <c r="G17" s="27">
        <f t="shared" si="15"/>
        <v>0</v>
      </c>
      <c r="H17" s="27">
        <f t="shared" si="11"/>
        <v>0</v>
      </c>
      <c r="I17" s="27">
        <f t="shared" si="6"/>
        <v>0</v>
      </c>
      <c r="J17" s="27">
        <v>0</v>
      </c>
      <c r="K17" s="27">
        <v>0</v>
      </c>
      <c r="L17" s="27">
        <f t="shared" si="16"/>
        <v>0</v>
      </c>
      <c r="M17" s="27">
        <f t="shared" si="7"/>
        <v>0</v>
      </c>
      <c r="N17" s="27">
        <f t="shared" si="8"/>
        <v>0</v>
      </c>
      <c r="O17" s="27">
        <v>0</v>
      </c>
      <c r="P17" s="27">
        <v>0</v>
      </c>
      <c r="Q17" s="27">
        <f t="shared" si="17"/>
        <v>0</v>
      </c>
      <c r="R17" s="27">
        <f t="shared" si="18"/>
        <v>0</v>
      </c>
      <c r="S17" s="27">
        <f t="shared" si="9"/>
        <v>0</v>
      </c>
      <c r="T17" s="27">
        <f t="shared" si="12"/>
        <v>0</v>
      </c>
      <c r="U17" s="27">
        <f t="shared" si="12"/>
        <v>0</v>
      </c>
      <c r="V17" s="27">
        <f t="shared" si="10"/>
        <v>0</v>
      </c>
    </row>
    <row r="18" spans="1:22" s="25" customFormat="1" ht="18.75" hidden="1" x14ac:dyDescent="0.3">
      <c r="A18" s="23" t="s">
        <v>26</v>
      </c>
      <c r="B18" s="24"/>
      <c r="C18" s="24"/>
      <c r="D18" s="24"/>
      <c r="E18" s="24">
        <f>SUM(E19:E24)</f>
        <v>0</v>
      </c>
      <c r="F18" s="24">
        <f t="shared" ref="F18:V18" si="19">SUM(F19:F24)</f>
        <v>0</v>
      </c>
      <c r="G18" s="24">
        <f t="shared" si="19"/>
        <v>0</v>
      </c>
      <c r="H18" s="24">
        <f t="shared" si="19"/>
        <v>0</v>
      </c>
      <c r="I18" s="24">
        <f t="shared" si="19"/>
        <v>0</v>
      </c>
      <c r="J18" s="24">
        <f t="shared" si="19"/>
        <v>0</v>
      </c>
      <c r="K18" s="24">
        <f t="shared" si="19"/>
        <v>0</v>
      </c>
      <c r="L18" s="24">
        <f t="shared" si="19"/>
        <v>0</v>
      </c>
      <c r="M18" s="24">
        <f t="shared" si="19"/>
        <v>0</v>
      </c>
      <c r="N18" s="24">
        <f t="shared" si="19"/>
        <v>0</v>
      </c>
      <c r="O18" s="24">
        <f t="shared" si="19"/>
        <v>0</v>
      </c>
      <c r="P18" s="24">
        <f t="shared" si="19"/>
        <v>0</v>
      </c>
      <c r="Q18" s="24">
        <f t="shared" si="19"/>
        <v>0</v>
      </c>
      <c r="R18" s="24">
        <f t="shared" si="19"/>
        <v>0</v>
      </c>
      <c r="S18" s="24">
        <f t="shared" si="19"/>
        <v>0</v>
      </c>
      <c r="T18" s="24">
        <f t="shared" si="19"/>
        <v>0</v>
      </c>
      <c r="U18" s="24">
        <f t="shared" si="19"/>
        <v>0</v>
      </c>
      <c r="V18" s="24">
        <f t="shared" si="19"/>
        <v>0</v>
      </c>
    </row>
    <row r="19" spans="1:22" hidden="1" x14ac:dyDescent="0.3">
      <c r="A19" s="26" t="s">
        <v>16</v>
      </c>
      <c r="B19" s="27">
        <v>0</v>
      </c>
      <c r="C19" s="27">
        <v>0</v>
      </c>
      <c r="D19" s="27"/>
      <c r="E19" s="27">
        <v>0</v>
      </c>
      <c r="F19" s="27">
        <v>0</v>
      </c>
      <c r="G19" s="27">
        <f t="shared" ref="G19:G24" si="20">B19*E19*F19</f>
        <v>0</v>
      </c>
      <c r="H19" s="27">
        <f t="shared" ref="H19:H24" si="21">C19*E19</f>
        <v>0</v>
      </c>
      <c r="I19" s="27">
        <f t="shared" ref="I19:I24" si="22">SUM(G19:H19)</f>
        <v>0</v>
      </c>
      <c r="J19" s="27">
        <v>0</v>
      </c>
      <c r="K19" s="27">
        <v>0</v>
      </c>
      <c r="L19" s="27">
        <f t="shared" ref="L19:L24" si="23">B19*J19*K19</f>
        <v>0</v>
      </c>
      <c r="M19" s="27">
        <f t="shared" ref="M19:M24" si="24">C19*J19</f>
        <v>0</v>
      </c>
      <c r="N19" s="27">
        <f t="shared" ref="N19:N24" si="25">SUM(L19:M19)</f>
        <v>0</v>
      </c>
      <c r="O19" s="27">
        <v>0</v>
      </c>
      <c r="P19" s="27">
        <v>0</v>
      </c>
      <c r="Q19" s="27">
        <f t="shared" ref="Q19:Q24" si="26">B19*O19*P19</f>
        <v>0</v>
      </c>
      <c r="R19" s="27">
        <f t="shared" ref="R19:R24" si="27">C19*O19</f>
        <v>0</v>
      </c>
      <c r="S19" s="27">
        <f t="shared" ref="S19:S24" si="28">SUM(Q19:R19)</f>
        <v>0</v>
      </c>
      <c r="T19" s="27">
        <f t="shared" ref="T19:U24" si="29">G19+L19+Q19</f>
        <v>0</v>
      </c>
      <c r="U19" s="27">
        <f t="shared" si="29"/>
        <v>0</v>
      </c>
      <c r="V19" s="27">
        <f t="shared" ref="V19:V24" si="30">SUM(T19:U19)</f>
        <v>0</v>
      </c>
    </row>
    <row r="20" spans="1:22" hidden="1" x14ac:dyDescent="0.3">
      <c r="A20" s="26" t="s">
        <v>17</v>
      </c>
      <c r="B20" s="27">
        <v>0</v>
      </c>
      <c r="C20" s="27">
        <v>0</v>
      </c>
      <c r="D20" s="27"/>
      <c r="E20" s="27">
        <v>0</v>
      </c>
      <c r="F20" s="27">
        <v>0</v>
      </c>
      <c r="G20" s="27">
        <f t="shared" si="20"/>
        <v>0</v>
      </c>
      <c r="H20" s="27">
        <f t="shared" si="21"/>
        <v>0</v>
      </c>
      <c r="I20" s="27">
        <f t="shared" si="22"/>
        <v>0</v>
      </c>
      <c r="J20" s="27">
        <v>0</v>
      </c>
      <c r="K20" s="27">
        <v>0</v>
      </c>
      <c r="L20" s="27">
        <f t="shared" si="23"/>
        <v>0</v>
      </c>
      <c r="M20" s="27">
        <f t="shared" si="24"/>
        <v>0</v>
      </c>
      <c r="N20" s="27">
        <f t="shared" si="25"/>
        <v>0</v>
      </c>
      <c r="O20" s="27">
        <v>0</v>
      </c>
      <c r="P20" s="27">
        <v>0</v>
      </c>
      <c r="Q20" s="27">
        <f t="shared" si="26"/>
        <v>0</v>
      </c>
      <c r="R20" s="27">
        <f t="shared" si="27"/>
        <v>0</v>
      </c>
      <c r="S20" s="27">
        <f t="shared" si="28"/>
        <v>0</v>
      </c>
      <c r="T20" s="27">
        <f t="shared" si="29"/>
        <v>0</v>
      </c>
      <c r="U20" s="27">
        <f t="shared" si="29"/>
        <v>0</v>
      </c>
      <c r="V20" s="27">
        <f>SUM(T20:U20)</f>
        <v>0</v>
      </c>
    </row>
    <row r="21" spans="1:22" hidden="1" x14ac:dyDescent="0.3">
      <c r="A21" s="26" t="s">
        <v>18</v>
      </c>
      <c r="B21" s="27">
        <v>0</v>
      </c>
      <c r="C21" s="27">
        <v>0</v>
      </c>
      <c r="D21" s="27"/>
      <c r="E21" s="27">
        <v>0</v>
      </c>
      <c r="F21" s="27">
        <v>0</v>
      </c>
      <c r="G21" s="27">
        <f t="shared" si="20"/>
        <v>0</v>
      </c>
      <c r="H21" s="27">
        <f t="shared" si="21"/>
        <v>0</v>
      </c>
      <c r="I21" s="27">
        <f t="shared" si="22"/>
        <v>0</v>
      </c>
      <c r="J21" s="27">
        <v>0</v>
      </c>
      <c r="K21" s="27">
        <v>0</v>
      </c>
      <c r="L21" s="27">
        <f t="shared" si="23"/>
        <v>0</v>
      </c>
      <c r="M21" s="27">
        <f t="shared" si="24"/>
        <v>0</v>
      </c>
      <c r="N21" s="27">
        <f t="shared" si="25"/>
        <v>0</v>
      </c>
      <c r="O21" s="27">
        <v>0</v>
      </c>
      <c r="P21" s="27">
        <v>0</v>
      </c>
      <c r="Q21" s="27">
        <f t="shared" si="26"/>
        <v>0</v>
      </c>
      <c r="R21" s="27">
        <f t="shared" si="27"/>
        <v>0</v>
      </c>
      <c r="S21" s="27">
        <f t="shared" si="28"/>
        <v>0</v>
      </c>
      <c r="T21" s="27">
        <f t="shared" si="29"/>
        <v>0</v>
      </c>
      <c r="U21" s="27">
        <f t="shared" si="29"/>
        <v>0</v>
      </c>
      <c r="V21" s="27">
        <f t="shared" si="30"/>
        <v>0</v>
      </c>
    </row>
    <row r="22" spans="1:22" hidden="1" x14ac:dyDescent="0.3">
      <c r="A22" s="26" t="s">
        <v>19</v>
      </c>
      <c r="B22" s="27">
        <v>0</v>
      </c>
      <c r="C22" s="27">
        <v>0</v>
      </c>
      <c r="D22" s="27"/>
      <c r="E22" s="27">
        <v>0</v>
      </c>
      <c r="F22" s="27">
        <v>0</v>
      </c>
      <c r="G22" s="27">
        <f t="shared" si="20"/>
        <v>0</v>
      </c>
      <c r="H22" s="27">
        <f t="shared" si="21"/>
        <v>0</v>
      </c>
      <c r="I22" s="27">
        <f t="shared" si="22"/>
        <v>0</v>
      </c>
      <c r="J22" s="27">
        <v>0</v>
      </c>
      <c r="K22" s="27">
        <v>0</v>
      </c>
      <c r="L22" s="27">
        <f t="shared" si="23"/>
        <v>0</v>
      </c>
      <c r="M22" s="27">
        <f t="shared" si="24"/>
        <v>0</v>
      </c>
      <c r="N22" s="27">
        <f t="shared" si="25"/>
        <v>0</v>
      </c>
      <c r="O22" s="27">
        <v>0</v>
      </c>
      <c r="P22" s="27">
        <v>0</v>
      </c>
      <c r="Q22" s="27">
        <f t="shared" si="26"/>
        <v>0</v>
      </c>
      <c r="R22" s="27">
        <f t="shared" si="27"/>
        <v>0</v>
      </c>
      <c r="S22" s="27">
        <f t="shared" si="28"/>
        <v>0</v>
      </c>
      <c r="T22" s="27">
        <f t="shared" si="29"/>
        <v>0</v>
      </c>
      <c r="U22" s="27">
        <f t="shared" si="29"/>
        <v>0</v>
      </c>
      <c r="V22" s="27">
        <f t="shared" si="30"/>
        <v>0</v>
      </c>
    </row>
    <row r="23" spans="1:22" hidden="1" x14ac:dyDescent="0.3">
      <c r="A23" s="26" t="s">
        <v>24</v>
      </c>
      <c r="B23" s="27">
        <v>0</v>
      </c>
      <c r="C23" s="27">
        <v>0</v>
      </c>
      <c r="D23" s="27"/>
      <c r="E23" s="27">
        <v>0</v>
      </c>
      <c r="F23" s="27">
        <v>0</v>
      </c>
      <c r="G23" s="27">
        <f t="shared" si="20"/>
        <v>0</v>
      </c>
      <c r="H23" s="27">
        <f t="shared" si="21"/>
        <v>0</v>
      </c>
      <c r="I23" s="27">
        <f t="shared" si="22"/>
        <v>0</v>
      </c>
      <c r="J23" s="27">
        <v>0</v>
      </c>
      <c r="K23" s="27">
        <v>0</v>
      </c>
      <c r="L23" s="27">
        <f t="shared" si="23"/>
        <v>0</v>
      </c>
      <c r="M23" s="27">
        <f t="shared" si="24"/>
        <v>0</v>
      </c>
      <c r="N23" s="27">
        <f t="shared" si="25"/>
        <v>0</v>
      </c>
      <c r="O23" s="27">
        <v>0</v>
      </c>
      <c r="P23" s="27">
        <v>0</v>
      </c>
      <c r="Q23" s="27">
        <f t="shared" si="26"/>
        <v>0</v>
      </c>
      <c r="R23" s="27">
        <f t="shared" si="27"/>
        <v>0</v>
      </c>
      <c r="S23" s="27">
        <f t="shared" si="28"/>
        <v>0</v>
      </c>
      <c r="T23" s="27">
        <f t="shared" si="29"/>
        <v>0</v>
      </c>
      <c r="U23" s="27">
        <f t="shared" si="29"/>
        <v>0</v>
      </c>
      <c r="V23" s="27">
        <f t="shared" si="30"/>
        <v>0</v>
      </c>
    </row>
    <row r="24" spans="1:22" hidden="1" x14ac:dyDescent="0.3">
      <c r="A24" s="26" t="s">
        <v>25</v>
      </c>
      <c r="B24" s="27">
        <v>0</v>
      </c>
      <c r="C24" s="27">
        <v>0</v>
      </c>
      <c r="D24" s="27"/>
      <c r="E24" s="27">
        <v>0</v>
      </c>
      <c r="F24" s="27">
        <v>0</v>
      </c>
      <c r="G24" s="27">
        <f t="shared" si="20"/>
        <v>0</v>
      </c>
      <c r="H24" s="27">
        <f t="shared" si="21"/>
        <v>0</v>
      </c>
      <c r="I24" s="27">
        <f t="shared" si="22"/>
        <v>0</v>
      </c>
      <c r="J24" s="27">
        <v>0</v>
      </c>
      <c r="K24" s="27">
        <v>0</v>
      </c>
      <c r="L24" s="27">
        <f t="shared" si="23"/>
        <v>0</v>
      </c>
      <c r="M24" s="27">
        <f t="shared" si="24"/>
        <v>0</v>
      </c>
      <c r="N24" s="27">
        <f t="shared" si="25"/>
        <v>0</v>
      </c>
      <c r="O24" s="27">
        <v>0</v>
      </c>
      <c r="P24" s="27">
        <v>0</v>
      </c>
      <c r="Q24" s="27">
        <f t="shared" si="26"/>
        <v>0</v>
      </c>
      <c r="R24" s="27">
        <f t="shared" si="27"/>
        <v>0</v>
      </c>
      <c r="S24" s="27">
        <f t="shared" si="28"/>
        <v>0</v>
      </c>
      <c r="T24" s="27">
        <f t="shared" si="29"/>
        <v>0</v>
      </c>
      <c r="U24" s="27">
        <f t="shared" si="29"/>
        <v>0</v>
      </c>
      <c r="V24" s="27">
        <f t="shared" si="30"/>
        <v>0</v>
      </c>
    </row>
    <row r="25" spans="1:22" s="451" customFormat="1" x14ac:dyDescent="0.3">
      <c r="A25" s="449" t="s">
        <v>7</v>
      </c>
      <c r="B25" s="450"/>
      <c r="C25" s="450"/>
      <c r="D25" s="450"/>
      <c r="E25" s="450">
        <f>E26+E33</f>
        <v>0</v>
      </c>
      <c r="F25" s="450">
        <f t="shared" ref="F25:V25" si="31">F26+F33</f>
        <v>0</v>
      </c>
      <c r="G25" s="450">
        <f t="shared" si="31"/>
        <v>0</v>
      </c>
      <c r="H25" s="450">
        <f t="shared" si="31"/>
        <v>0</v>
      </c>
      <c r="I25" s="450">
        <f t="shared" si="31"/>
        <v>0</v>
      </c>
      <c r="J25" s="450">
        <f t="shared" si="31"/>
        <v>0</v>
      </c>
      <c r="K25" s="450">
        <f t="shared" si="31"/>
        <v>0</v>
      </c>
      <c r="L25" s="450">
        <f t="shared" si="31"/>
        <v>0</v>
      </c>
      <c r="M25" s="450">
        <f t="shared" si="31"/>
        <v>0</v>
      </c>
      <c r="N25" s="450">
        <f t="shared" si="31"/>
        <v>0</v>
      </c>
      <c r="O25" s="450">
        <f t="shared" si="31"/>
        <v>0</v>
      </c>
      <c r="P25" s="450">
        <f t="shared" si="31"/>
        <v>0</v>
      </c>
      <c r="Q25" s="450">
        <f t="shared" si="31"/>
        <v>0</v>
      </c>
      <c r="R25" s="450">
        <f t="shared" si="31"/>
        <v>0</v>
      </c>
      <c r="S25" s="450">
        <f t="shared" si="31"/>
        <v>0</v>
      </c>
      <c r="T25" s="450">
        <f t="shared" si="31"/>
        <v>0</v>
      </c>
      <c r="U25" s="450">
        <f t="shared" si="31"/>
        <v>0</v>
      </c>
      <c r="V25" s="450">
        <f t="shared" si="31"/>
        <v>0</v>
      </c>
    </row>
    <row r="26" spans="1:22" s="25" customFormat="1" ht="18.75" x14ac:dyDescent="0.3">
      <c r="A26" s="23" t="s">
        <v>154</v>
      </c>
      <c r="B26" s="24"/>
      <c r="C26" s="24"/>
      <c r="D26" s="24"/>
      <c r="E26" s="24">
        <f>SUM(E27:E32)</f>
        <v>0</v>
      </c>
      <c r="F26" s="24">
        <f t="shared" ref="F26:V26" si="32">SUM(F27:F32)</f>
        <v>0</v>
      </c>
      <c r="G26" s="24">
        <f t="shared" si="32"/>
        <v>0</v>
      </c>
      <c r="H26" s="24">
        <f t="shared" si="32"/>
        <v>0</v>
      </c>
      <c r="I26" s="24">
        <f t="shared" si="32"/>
        <v>0</v>
      </c>
      <c r="J26" s="24">
        <f t="shared" si="32"/>
        <v>0</v>
      </c>
      <c r="K26" s="24">
        <f t="shared" si="32"/>
        <v>0</v>
      </c>
      <c r="L26" s="24">
        <f t="shared" si="32"/>
        <v>0</v>
      </c>
      <c r="M26" s="24">
        <f t="shared" si="32"/>
        <v>0</v>
      </c>
      <c r="N26" s="24">
        <f t="shared" si="32"/>
        <v>0</v>
      </c>
      <c r="O26" s="46">
        <f t="shared" si="32"/>
        <v>0</v>
      </c>
      <c r="P26" s="46">
        <f t="shared" si="32"/>
        <v>0</v>
      </c>
      <c r="Q26" s="46">
        <f t="shared" si="32"/>
        <v>0</v>
      </c>
      <c r="R26" s="46">
        <f t="shared" si="32"/>
        <v>0</v>
      </c>
      <c r="S26" s="24">
        <f t="shared" si="32"/>
        <v>0</v>
      </c>
      <c r="T26" s="24">
        <f t="shared" si="32"/>
        <v>0</v>
      </c>
      <c r="U26" s="24">
        <f t="shared" si="32"/>
        <v>0</v>
      </c>
      <c r="V26" s="24">
        <f t="shared" si="32"/>
        <v>0</v>
      </c>
    </row>
    <row r="27" spans="1:22" x14ac:dyDescent="0.3">
      <c r="A27" s="26" t="s">
        <v>16</v>
      </c>
      <c r="B27" s="27"/>
      <c r="C27" s="27"/>
      <c r="D27" s="27"/>
      <c r="E27" s="27"/>
      <c r="F27" s="27"/>
      <c r="G27" s="466"/>
      <c r="H27" s="27">
        <f t="shared" ref="H27:H32" si="33">C27*E27</f>
        <v>0</v>
      </c>
      <c r="I27" s="27">
        <f t="shared" ref="I27:I32" si="34">SUM(G27:H27)</f>
        <v>0</v>
      </c>
      <c r="J27" s="27"/>
      <c r="K27" s="27"/>
      <c r="L27" s="466"/>
      <c r="M27" s="27">
        <f t="shared" ref="M27:M32" si="35">C27*J27</f>
        <v>0</v>
      </c>
      <c r="N27" s="27">
        <f t="shared" ref="N27:N32" si="36">SUM(L27:M27)</f>
        <v>0</v>
      </c>
      <c r="O27" s="49"/>
      <c r="P27" s="49"/>
      <c r="Q27" s="466"/>
      <c r="R27" s="49">
        <f>D27*O27</f>
        <v>0</v>
      </c>
      <c r="S27" s="27">
        <f t="shared" ref="S27:S32" si="37">SUM(Q27:R27)</f>
        <v>0</v>
      </c>
      <c r="T27" s="27">
        <f t="shared" ref="T27:U32" si="38">G27+L27+Q27</f>
        <v>0</v>
      </c>
      <c r="U27" s="27">
        <f t="shared" si="38"/>
        <v>0</v>
      </c>
      <c r="V27" s="27">
        <f t="shared" ref="V27:V32" si="39">SUM(T27:U27)</f>
        <v>0</v>
      </c>
    </row>
    <row r="28" spans="1:22" x14ac:dyDescent="0.3">
      <c r="A28" s="26" t="s">
        <v>17</v>
      </c>
      <c r="B28" s="27"/>
      <c r="C28" s="27"/>
      <c r="D28" s="27"/>
      <c r="E28" s="27"/>
      <c r="F28" s="27"/>
      <c r="G28" s="466"/>
      <c r="H28" s="27">
        <f t="shared" ref="H28:H29" si="40">C28*E28</f>
        <v>0</v>
      </c>
      <c r="I28" s="27">
        <f t="shared" si="34"/>
        <v>0</v>
      </c>
      <c r="J28" s="27"/>
      <c r="K28" s="27"/>
      <c r="L28" s="466"/>
      <c r="M28" s="27">
        <f t="shared" ref="M28:M29" si="41">C28*J28</f>
        <v>0</v>
      </c>
      <c r="N28" s="27">
        <f t="shared" si="36"/>
        <v>0</v>
      </c>
      <c r="O28" s="27"/>
      <c r="P28" s="27"/>
      <c r="Q28" s="466"/>
      <c r="R28" s="27">
        <f>D28*O28</f>
        <v>0</v>
      </c>
      <c r="S28" s="27">
        <f t="shared" si="37"/>
        <v>0</v>
      </c>
      <c r="T28" s="27">
        <f t="shared" si="38"/>
        <v>0</v>
      </c>
      <c r="U28" s="27">
        <f t="shared" si="38"/>
        <v>0</v>
      </c>
      <c r="V28" s="27">
        <f t="shared" si="39"/>
        <v>0</v>
      </c>
    </row>
    <row r="29" spans="1:22" x14ac:dyDescent="0.3">
      <c r="A29" s="26" t="s">
        <v>18</v>
      </c>
      <c r="B29" s="27"/>
      <c r="C29" s="27"/>
      <c r="D29" s="27"/>
      <c r="E29" s="27"/>
      <c r="F29" s="27"/>
      <c r="G29" s="466"/>
      <c r="H29" s="27">
        <f t="shared" si="40"/>
        <v>0</v>
      </c>
      <c r="I29" s="27">
        <f t="shared" si="34"/>
        <v>0</v>
      </c>
      <c r="J29" s="27"/>
      <c r="K29" s="27"/>
      <c r="L29" s="466"/>
      <c r="M29" s="27">
        <f t="shared" si="41"/>
        <v>0</v>
      </c>
      <c r="N29" s="27">
        <f t="shared" si="36"/>
        <v>0</v>
      </c>
      <c r="O29" s="27"/>
      <c r="P29" s="27"/>
      <c r="Q29" s="466"/>
      <c r="R29" s="27">
        <f t="shared" ref="R29:R30" si="42">D29*O29</f>
        <v>0</v>
      </c>
      <c r="S29" s="27">
        <f t="shared" si="37"/>
        <v>0</v>
      </c>
      <c r="T29" s="27">
        <f t="shared" si="38"/>
        <v>0</v>
      </c>
      <c r="U29" s="27">
        <f t="shared" si="38"/>
        <v>0</v>
      </c>
      <c r="V29" s="27">
        <f t="shared" si="39"/>
        <v>0</v>
      </c>
    </row>
    <row r="30" spans="1:22" x14ac:dyDescent="0.3">
      <c r="A30" s="26" t="s">
        <v>19</v>
      </c>
      <c r="B30" s="27"/>
      <c r="C30" s="27"/>
      <c r="D30" s="27"/>
      <c r="E30" s="27"/>
      <c r="F30" s="27"/>
      <c r="G30" s="27">
        <f t="shared" ref="G30:G32" si="43">B30*E30*F30</f>
        <v>0</v>
      </c>
      <c r="H30" s="27">
        <f t="shared" si="33"/>
        <v>0</v>
      </c>
      <c r="I30" s="27">
        <f t="shared" si="34"/>
        <v>0</v>
      </c>
      <c r="J30" s="27"/>
      <c r="K30" s="27"/>
      <c r="L30" s="27">
        <f t="shared" ref="L30:L32" si="44">B30*J30*K30</f>
        <v>0</v>
      </c>
      <c r="M30" s="27">
        <f t="shared" si="35"/>
        <v>0</v>
      </c>
      <c r="N30" s="27">
        <f t="shared" si="36"/>
        <v>0</v>
      </c>
      <c r="O30" s="27"/>
      <c r="P30" s="27"/>
      <c r="Q30" s="466"/>
      <c r="R30" s="27">
        <f t="shared" si="42"/>
        <v>0</v>
      </c>
      <c r="S30" s="27">
        <f t="shared" si="37"/>
        <v>0</v>
      </c>
      <c r="T30" s="27">
        <f t="shared" si="38"/>
        <v>0</v>
      </c>
      <c r="U30" s="27">
        <f t="shared" si="38"/>
        <v>0</v>
      </c>
      <c r="V30" s="27">
        <f t="shared" si="39"/>
        <v>0</v>
      </c>
    </row>
    <row r="31" spans="1:22" hidden="1" x14ac:dyDescent="0.3">
      <c r="A31" s="26" t="s">
        <v>24</v>
      </c>
      <c r="B31" s="27">
        <v>0</v>
      </c>
      <c r="C31" s="27">
        <v>0</v>
      </c>
      <c r="D31" s="27"/>
      <c r="E31" s="27">
        <v>0</v>
      </c>
      <c r="F31" s="27">
        <v>0</v>
      </c>
      <c r="G31" s="27">
        <f t="shared" si="43"/>
        <v>0</v>
      </c>
      <c r="H31" s="27">
        <f t="shared" si="33"/>
        <v>0</v>
      </c>
      <c r="I31" s="27">
        <f t="shared" si="34"/>
        <v>0</v>
      </c>
      <c r="J31" s="27">
        <v>0</v>
      </c>
      <c r="K31" s="27">
        <v>0</v>
      </c>
      <c r="L31" s="27">
        <f t="shared" si="44"/>
        <v>0</v>
      </c>
      <c r="M31" s="27">
        <f t="shared" si="35"/>
        <v>0</v>
      </c>
      <c r="N31" s="27">
        <f t="shared" si="36"/>
        <v>0</v>
      </c>
      <c r="O31" s="27">
        <v>0</v>
      </c>
      <c r="P31" s="27">
        <v>0</v>
      </c>
      <c r="Q31" s="27">
        <f t="shared" ref="Q31:Q32" si="45">B31*O31*P31</f>
        <v>0</v>
      </c>
      <c r="R31" s="27">
        <f t="shared" ref="R31:R32" si="46">C31*O31</f>
        <v>0</v>
      </c>
      <c r="S31" s="27">
        <f t="shared" si="37"/>
        <v>0</v>
      </c>
      <c r="T31" s="27">
        <f t="shared" si="38"/>
        <v>0</v>
      </c>
      <c r="U31" s="27">
        <f t="shared" si="38"/>
        <v>0</v>
      </c>
      <c r="V31" s="27">
        <f t="shared" si="39"/>
        <v>0</v>
      </c>
    </row>
    <row r="32" spans="1:22" hidden="1" x14ac:dyDescent="0.3">
      <c r="A32" s="26" t="s">
        <v>25</v>
      </c>
      <c r="B32" s="27">
        <v>0</v>
      </c>
      <c r="C32" s="27">
        <v>0</v>
      </c>
      <c r="D32" s="27"/>
      <c r="E32" s="27">
        <v>0</v>
      </c>
      <c r="F32" s="27">
        <v>0</v>
      </c>
      <c r="G32" s="27">
        <f t="shared" si="43"/>
        <v>0</v>
      </c>
      <c r="H32" s="27">
        <f t="shared" si="33"/>
        <v>0</v>
      </c>
      <c r="I32" s="27">
        <f t="shared" si="34"/>
        <v>0</v>
      </c>
      <c r="J32" s="27">
        <v>0</v>
      </c>
      <c r="K32" s="27">
        <v>0</v>
      </c>
      <c r="L32" s="27">
        <f t="shared" si="44"/>
        <v>0</v>
      </c>
      <c r="M32" s="27">
        <f t="shared" si="35"/>
        <v>0</v>
      </c>
      <c r="N32" s="27">
        <f t="shared" si="36"/>
        <v>0</v>
      </c>
      <c r="O32" s="27">
        <v>0</v>
      </c>
      <c r="P32" s="27">
        <v>0</v>
      </c>
      <c r="Q32" s="27">
        <f t="shared" si="45"/>
        <v>0</v>
      </c>
      <c r="R32" s="27">
        <f t="shared" si="46"/>
        <v>0</v>
      </c>
      <c r="S32" s="27">
        <f t="shared" si="37"/>
        <v>0</v>
      </c>
      <c r="T32" s="27">
        <f t="shared" si="38"/>
        <v>0</v>
      </c>
      <c r="U32" s="27">
        <f t="shared" si="38"/>
        <v>0</v>
      </c>
      <c r="V32" s="27">
        <f t="shared" si="39"/>
        <v>0</v>
      </c>
    </row>
    <row r="33" spans="1:22" s="25" customFormat="1" ht="18.75" hidden="1" x14ac:dyDescent="0.3">
      <c r="A33" s="23" t="s">
        <v>26</v>
      </c>
      <c r="B33" s="24"/>
      <c r="C33" s="24"/>
      <c r="D33" s="24"/>
      <c r="E33" s="24">
        <f>SUM(E34:E39)</f>
        <v>0</v>
      </c>
      <c r="F33" s="24">
        <f t="shared" ref="F33:V33" si="47">SUM(F34:F39)</f>
        <v>0</v>
      </c>
      <c r="G33" s="24">
        <f t="shared" si="47"/>
        <v>0</v>
      </c>
      <c r="H33" s="24">
        <f t="shared" si="47"/>
        <v>0</v>
      </c>
      <c r="I33" s="24">
        <f t="shared" si="47"/>
        <v>0</v>
      </c>
      <c r="J33" s="24">
        <f t="shared" si="47"/>
        <v>0</v>
      </c>
      <c r="K33" s="24">
        <f t="shared" si="47"/>
        <v>0</v>
      </c>
      <c r="L33" s="24">
        <f t="shared" si="47"/>
        <v>0</v>
      </c>
      <c r="M33" s="24">
        <f t="shared" si="47"/>
        <v>0</v>
      </c>
      <c r="N33" s="24">
        <f t="shared" si="47"/>
        <v>0</v>
      </c>
      <c r="O33" s="24">
        <f t="shared" si="47"/>
        <v>0</v>
      </c>
      <c r="P33" s="24">
        <f t="shared" si="47"/>
        <v>0</v>
      </c>
      <c r="Q33" s="24">
        <f t="shared" si="47"/>
        <v>0</v>
      </c>
      <c r="R33" s="24">
        <f t="shared" si="47"/>
        <v>0</v>
      </c>
      <c r="S33" s="24">
        <f t="shared" si="47"/>
        <v>0</v>
      </c>
      <c r="T33" s="24">
        <f t="shared" si="47"/>
        <v>0</v>
      </c>
      <c r="U33" s="24">
        <f t="shared" si="47"/>
        <v>0</v>
      </c>
      <c r="V33" s="24">
        <f t="shared" si="47"/>
        <v>0</v>
      </c>
    </row>
    <row r="34" spans="1:22" hidden="1" x14ac:dyDescent="0.3">
      <c r="A34" s="26" t="s">
        <v>16</v>
      </c>
      <c r="B34" s="27">
        <v>0</v>
      </c>
      <c r="C34" s="27">
        <v>0</v>
      </c>
      <c r="D34" s="27"/>
      <c r="E34" s="27">
        <v>0</v>
      </c>
      <c r="F34" s="27">
        <v>0</v>
      </c>
      <c r="G34" s="27">
        <f t="shared" ref="G34:G39" si="48">B34*E34*F34</f>
        <v>0</v>
      </c>
      <c r="H34" s="27">
        <f t="shared" ref="H34:H39" si="49">C34*E34</f>
        <v>0</v>
      </c>
      <c r="I34" s="27">
        <f t="shared" ref="I34:I39" si="50">SUM(G34:H34)</f>
        <v>0</v>
      </c>
      <c r="J34" s="27">
        <v>0</v>
      </c>
      <c r="K34" s="27">
        <v>0</v>
      </c>
      <c r="L34" s="27">
        <f t="shared" ref="L34:L39" si="51">B34*J34*K34</f>
        <v>0</v>
      </c>
      <c r="M34" s="27">
        <f t="shared" ref="M34:M39" si="52">C34*J34</f>
        <v>0</v>
      </c>
      <c r="N34" s="27">
        <f t="shared" ref="N34:N39" si="53">SUM(L34:M34)</f>
        <v>0</v>
      </c>
      <c r="O34" s="27">
        <v>0</v>
      </c>
      <c r="P34" s="27">
        <v>0</v>
      </c>
      <c r="Q34" s="27">
        <f t="shared" ref="Q34:Q39" si="54">B34*O34*P34</f>
        <v>0</v>
      </c>
      <c r="R34" s="27">
        <f t="shared" ref="R34:R39" si="55">C34*O34</f>
        <v>0</v>
      </c>
      <c r="S34" s="27">
        <f t="shared" ref="S34:S39" si="56">SUM(Q34:R34)</f>
        <v>0</v>
      </c>
      <c r="T34" s="27">
        <f t="shared" ref="T34:U39" si="57">G34+L34+Q34</f>
        <v>0</v>
      </c>
      <c r="U34" s="27">
        <f t="shared" si="57"/>
        <v>0</v>
      </c>
      <c r="V34" s="27">
        <f t="shared" ref="V34:V39" si="58">SUM(T34:U34)</f>
        <v>0</v>
      </c>
    </row>
    <row r="35" spans="1:22" hidden="1" x14ac:dyDescent="0.3">
      <c r="A35" s="26" t="s">
        <v>17</v>
      </c>
      <c r="B35" s="27">
        <v>0</v>
      </c>
      <c r="C35" s="27">
        <v>0</v>
      </c>
      <c r="D35" s="27"/>
      <c r="E35" s="27">
        <v>0</v>
      </c>
      <c r="F35" s="27">
        <v>0</v>
      </c>
      <c r="G35" s="27">
        <f t="shared" si="48"/>
        <v>0</v>
      </c>
      <c r="H35" s="27">
        <f t="shared" si="49"/>
        <v>0</v>
      </c>
      <c r="I35" s="27">
        <f t="shared" si="50"/>
        <v>0</v>
      </c>
      <c r="J35" s="27">
        <v>0</v>
      </c>
      <c r="K35" s="27">
        <v>0</v>
      </c>
      <c r="L35" s="27">
        <f t="shared" si="51"/>
        <v>0</v>
      </c>
      <c r="M35" s="27">
        <f t="shared" si="52"/>
        <v>0</v>
      </c>
      <c r="N35" s="27">
        <f t="shared" si="53"/>
        <v>0</v>
      </c>
      <c r="O35" s="27">
        <v>0</v>
      </c>
      <c r="P35" s="27">
        <v>0</v>
      </c>
      <c r="Q35" s="27">
        <f t="shared" si="54"/>
        <v>0</v>
      </c>
      <c r="R35" s="27">
        <f t="shared" si="55"/>
        <v>0</v>
      </c>
      <c r="S35" s="27">
        <f t="shared" si="56"/>
        <v>0</v>
      </c>
      <c r="T35" s="27">
        <f t="shared" si="57"/>
        <v>0</v>
      </c>
      <c r="U35" s="27">
        <f t="shared" si="57"/>
        <v>0</v>
      </c>
      <c r="V35" s="27">
        <f t="shared" si="58"/>
        <v>0</v>
      </c>
    </row>
    <row r="36" spans="1:22" hidden="1" x14ac:dyDescent="0.3">
      <c r="A36" s="26" t="s">
        <v>18</v>
      </c>
      <c r="B36" s="27">
        <v>0</v>
      </c>
      <c r="C36" s="27">
        <v>0</v>
      </c>
      <c r="D36" s="27"/>
      <c r="E36" s="27">
        <v>0</v>
      </c>
      <c r="F36" s="27">
        <v>0</v>
      </c>
      <c r="G36" s="27">
        <f t="shared" si="48"/>
        <v>0</v>
      </c>
      <c r="H36" s="27">
        <f t="shared" si="49"/>
        <v>0</v>
      </c>
      <c r="I36" s="27">
        <f t="shared" si="50"/>
        <v>0</v>
      </c>
      <c r="J36" s="27">
        <v>0</v>
      </c>
      <c r="K36" s="27">
        <v>0</v>
      </c>
      <c r="L36" s="27">
        <f t="shared" si="51"/>
        <v>0</v>
      </c>
      <c r="M36" s="27">
        <f t="shared" si="52"/>
        <v>0</v>
      </c>
      <c r="N36" s="27">
        <f t="shared" si="53"/>
        <v>0</v>
      </c>
      <c r="O36" s="27">
        <v>0</v>
      </c>
      <c r="P36" s="27">
        <v>0</v>
      </c>
      <c r="Q36" s="27">
        <f t="shared" si="54"/>
        <v>0</v>
      </c>
      <c r="R36" s="27">
        <f t="shared" si="55"/>
        <v>0</v>
      </c>
      <c r="S36" s="27">
        <f t="shared" si="56"/>
        <v>0</v>
      </c>
      <c r="T36" s="27">
        <f t="shared" si="57"/>
        <v>0</v>
      </c>
      <c r="U36" s="27">
        <f t="shared" si="57"/>
        <v>0</v>
      </c>
      <c r="V36" s="27">
        <f t="shared" si="58"/>
        <v>0</v>
      </c>
    </row>
    <row r="37" spans="1:22" hidden="1" x14ac:dyDescent="0.3">
      <c r="A37" s="26" t="s">
        <v>19</v>
      </c>
      <c r="B37" s="27">
        <v>0</v>
      </c>
      <c r="C37" s="27">
        <v>0</v>
      </c>
      <c r="D37" s="27"/>
      <c r="E37" s="27">
        <v>0</v>
      </c>
      <c r="F37" s="27">
        <v>0</v>
      </c>
      <c r="G37" s="27">
        <f t="shared" si="48"/>
        <v>0</v>
      </c>
      <c r="H37" s="27">
        <f t="shared" si="49"/>
        <v>0</v>
      </c>
      <c r="I37" s="27">
        <f t="shared" si="50"/>
        <v>0</v>
      </c>
      <c r="J37" s="27">
        <v>0</v>
      </c>
      <c r="K37" s="27">
        <v>0</v>
      </c>
      <c r="L37" s="27">
        <f t="shared" si="51"/>
        <v>0</v>
      </c>
      <c r="M37" s="27">
        <f t="shared" si="52"/>
        <v>0</v>
      </c>
      <c r="N37" s="27">
        <f t="shared" si="53"/>
        <v>0</v>
      </c>
      <c r="O37" s="27">
        <v>0</v>
      </c>
      <c r="P37" s="27">
        <v>0</v>
      </c>
      <c r="Q37" s="27">
        <f t="shared" si="54"/>
        <v>0</v>
      </c>
      <c r="R37" s="27">
        <f t="shared" si="55"/>
        <v>0</v>
      </c>
      <c r="S37" s="27">
        <f t="shared" si="56"/>
        <v>0</v>
      </c>
      <c r="T37" s="27">
        <f t="shared" si="57"/>
        <v>0</v>
      </c>
      <c r="U37" s="27">
        <f t="shared" si="57"/>
        <v>0</v>
      </c>
      <c r="V37" s="27">
        <f t="shared" si="58"/>
        <v>0</v>
      </c>
    </row>
    <row r="38" spans="1:22" hidden="1" x14ac:dyDescent="0.3">
      <c r="A38" s="26" t="s">
        <v>24</v>
      </c>
      <c r="B38" s="27">
        <v>0</v>
      </c>
      <c r="C38" s="27">
        <v>0</v>
      </c>
      <c r="D38" s="27"/>
      <c r="E38" s="27">
        <v>0</v>
      </c>
      <c r="F38" s="27">
        <v>0</v>
      </c>
      <c r="G38" s="27">
        <f t="shared" si="48"/>
        <v>0</v>
      </c>
      <c r="H38" s="27">
        <f t="shared" si="49"/>
        <v>0</v>
      </c>
      <c r="I38" s="27">
        <f t="shared" si="50"/>
        <v>0</v>
      </c>
      <c r="J38" s="27">
        <v>0</v>
      </c>
      <c r="K38" s="27">
        <v>0</v>
      </c>
      <c r="L38" s="27">
        <f t="shared" si="51"/>
        <v>0</v>
      </c>
      <c r="M38" s="27">
        <f t="shared" si="52"/>
        <v>0</v>
      </c>
      <c r="N38" s="27">
        <f t="shared" si="53"/>
        <v>0</v>
      </c>
      <c r="O38" s="27">
        <v>0</v>
      </c>
      <c r="P38" s="27">
        <v>0</v>
      </c>
      <c r="Q38" s="27">
        <f t="shared" si="54"/>
        <v>0</v>
      </c>
      <c r="R38" s="27">
        <f t="shared" si="55"/>
        <v>0</v>
      </c>
      <c r="S38" s="27">
        <f t="shared" si="56"/>
        <v>0</v>
      </c>
      <c r="T38" s="27">
        <f t="shared" si="57"/>
        <v>0</v>
      </c>
      <c r="U38" s="27">
        <f t="shared" si="57"/>
        <v>0</v>
      </c>
      <c r="V38" s="27">
        <f t="shared" si="58"/>
        <v>0</v>
      </c>
    </row>
    <row r="39" spans="1:22" hidden="1" x14ac:dyDescent="0.3">
      <c r="A39" s="38" t="s">
        <v>25</v>
      </c>
      <c r="B39" s="39">
        <v>0</v>
      </c>
      <c r="C39" s="39">
        <v>0</v>
      </c>
      <c r="D39" s="39"/>
      <c r="E39" s="39">
        <v>0</v>
      </c>
      <c r="F39" s="39">
        <v>0</v>
      </c>
      <c r="G39" s="39">
        <f t="shared" si="48"/>
        <v>0</v>
      </c>
      <c r="H39" s="39">
        <f t="shared" si="49"/>
        <v>0</v>
      </c>
      <c r="I39" s="39">
        <f t="shared" si="50"/>
        <v>0</v>
      </c>
      <c r="J39" s="39">
        <v>0</v>
      </c>
      <c r="K39" s="39">
        <v>0</v>
      </c>
      <c r="L39" s="39">
        <f t="shared" si="51"/>
        <v>0</v>
      </c>
      <c r="M39" s="39">
        <f t="shared" si="52"/>
        <v>0</v>
      </c>
      <c r="N39" s="39">
        <f t="shared" si="53"/>
        <v>0</v>
      </c>
      <c r="O39" s="39">
        <v>0</v>
      </c>
      <c r="P39" s="39">
        <v>0</v>
      </c>
      <c r="Q39" s="39">
        <f t="shared" si="54"/>
        <v>0</v>
      </c>
      <c r="R39" s="39">
        <f t="shared" si="55"/>
        <v>0</v>
      </c>
      <c r="S39" s="39">
        <f t="shared" si="56"/>
        <v>0</v>
      </c>
      <c r="T39" s="39">
        <f t="shared" si="57"/>
        <v>0</v>
      </c>
      <c r="U39" s="39">
        <f t="shared" si="57"/>
        <v>0</v>
      </c>
      <c r="V39" s="39">
        <f t="shared" si="58"/>
        <v>0</v>
      </c>
    </row>
    <row r="40" spans="1:22" ht="18.75" customHeight="1" x14ac:dyDescent="0.3">
      <c r="A40" s="452" t="s">
        <v>5</v>
      </c>
      <c r="B40" s="454"/>
      <c r="C40" s="454"/>
      <c r="D40" s="454"/>
      <c r="E40" s="454">
        <f>+E41+E60</f>
        <v>0</v>
      </c>
      <c r="F40" s="454"/>
      <c r="G40" s="454">
        <f t="shared" ref="G40:V40" si="59">+G41+G60</f>
        <v>0</v>
      </c>
      <c r="H40" s="454">
        <f t="shared" si="59"/>
        <v>0</v>
      </c>
      <c r="I40" s="454">
        <f t="shared" si="59"/>
        <v>0</v>
      </c>
      <c r="J40" s="454">
        <f t="shared" si="59"/>
        <v>0</v>
      </c>
      <c r="K40" s="454"/>
      <c r="L40" s="454">
        <f t="shared" si="59"/>
        <v>0</v>
      </c>
      <c r="M40" s="454">
        <f t="shared" si="59"/>
        <v>0</v>
      </c>
      <c r="N40" s="454">
        <f t="shared" si="59"/>
        <v>0</v>
      </c>
      <c r="O40" s="454">
        <f t="shared" si="59"/>
        <v>0</v>
      </c>
      <c r="P40" s="454"/>
      <c r="Q40" s="454">
        <f t="shared" si="59"/>
        <v>0</v>
      </c>
      <c r="R40" s="454">
        <f t="shared" si="59"/>
        <v>0</v>
      </c>
      <c r="S40" s="454">
        <f t="shared" si="59"/>
        <v>0</v>
      </c>
      <c r="T40" s="454">
        <f t="shared" si="59"/>
        <v>0</v>
      </c>
      <c r="U40" s="454">
        <f t="shared" si="59"/>
        <v>0</v>
      </c>
      <c r="V40" s="454">
        <f t="shared" si="59"/>
        <v>0</v>
      </c>
    </row>
    <row r="41" spans="1:22" s="16" customFormat="1" ht="18.75" x14ac:dyDescent="0.3">
      <c r="A41" s="28" t="s">
        <v>34</v>
      </c>
      <c r="B41" s="17"/>
      <c r="C41" s="17"/>
      <c r="D41" s="17"/>
      <c r="E41" s="17">
        <f>E42+E51</f>
        <v>0</v>
      </c>
      <c r="F41" s="17"/>
      <c r="G41" s="17">
        <f>G42+G51</f>
        <v>0</v>
      </c>
      <c r="H41" s="17">
        <f>H42+H51</f>
        <v>0</v>
      </c>
      <c r="I41" s="17">
        <f>I42+I51</f>
        <v>0</v>
      </c>
      <c r="J41" s="17">
        <f>J42+J51</f>
        <v>0</v>
      </c>
      <c r="K41" s="17"/>
      <c r="L41" s="17">
        <f>L42+L51</f>
        <v>0</v>
      </c>
      <c r="M41" s="17">
        <f>M42+M51</f>
        <v>0</v>
      </c>
      <c r="N41" s="17">
        <f>N42+N51</f>
        <v>0</v>
      </c>
      <c r="O41" s="17">
        <f>O42+O51</f>
        <v>0</v>
      </c>
      <c r="P41" s="17"/>
      <c r="Q41" s="17">
        <f t="shared" ref="Q41:V41" si="60">Q42+Q51</f>
        <v>0</v>
      </c>
      <c r="R41" s="17">
        <f t="shared" si="60"/>
        <v>0</v>
      </c>
      <c r="S41" s="17">
        <f t="shared" si="60"/>
        <v>0</v>
      </c>
      <c r="T41" s="17">
        <f t="shared" si="60"/>
        <v>0</v>
      </c>
      <c r="U41" s="17">
        <f t="shared" si="60"/>
        <v>0</v>
      </c>
      <c r="V41" s="17">
        <f t="shared" si="60"/>
        <v>0</v>
      </c>
    </row>
    <row r="42" spans="1:22" s="451" customFormat="1" x14ac:dyDescent="0.3">
      <c r="A42" s="449" t="s">
        <v>6</v>
      </c>
      <c r="B42" s="450"/>
      <c r="C42" s="450"/>
      <c r="D42" s="450"/>
      <c r="E42" s="450">
        <f>E43+E47</f>
        <v>0</v>
      </c>
      <c r="F42" s="450"/>
      <c r="G42" s="450">
        <f>G43+G47</f>
        <v>0</v>
      </c>
      <c r="H42" s="450">
        <f t="shared" ref="H42:J42" si="61">H43+H47</f>
        <v>0</v>
      </c>
      <c r="I42" s="450">
        <f t="shared" si="61"/>
        <v>0</v>
      </c>
      <c r="J42" s="450">
        <f t="shared" si="61"/>
        <v>0</v>
      </c>
      <c r="K42" s="450"/>
      <c r="L42" s="450">
        <f>L43+L47</f>
        <v>0</v>
      </c>
      <c r="M42" s="450">
        <f t="shared" ref="M42:V42" si="62">M43+M47</f>
        <v>0</v>
      </c>
      <c r="N42" s="450">
        <f t="shared" si="62"/>
        <v>0</v>
      </c>
      <c r="O42" s="450">
        <f t="shared" si="62"/>
        <v>0</v>
      </c>
      <c r="P42" s="450"/>
      <c r="Q42" s="450">
        <f t="shared" si="62"/>
        <v>0</v>
      </c>
      <c r="R42" s="450">
        <f t="shared" si="62"/>
        <v>0</v>
      </c>
      <c r="S42" s="450">
        <f t="shared" si="62"/>
        <v>0</v>
      </c>
      <c r="T42" s="450">
        <f t="shared" si="62"/>
        <v>0</v>
      </c>
      <c r="U42" s="450">
        <f t="shared" si="62"/>
        <v>0</v>
      </c>
      <c r="V42" s="450">
        <f t="shared" si="62"/>
        <v>0</v>
      </c>
    </row>
    <row r="43" spans="1:22" s="25" customFormat="1" ht="18.75" x14ac:dyDescent="0.3">
      <c r="A43" s="23" t="s">
        <v>154</v>
      </c>
      <c r="B43" s="24"/>
      <c r="C43" s="24"/>
      <c r="D43" s="24"/>
      <c r="E43" s="24">
        <f t="shared" ref="E43:V43" si="63">SUM(E44:E46)</f>
        <v>0</v>
      </c>
      <c r="F43" s="24">
        <f t="shared" si="63"/>
        <v>0</v>
      </c>
      <c r="G43" s="24">
        <f t="shared" si="63"/>
        <v>0</v>
      </c>
      <c r="H43" s="24">
        <f t="shared" si="63"/>
        <v>0</v>
      </c>
      <c r="I43" s="24">
        <f t="shared" si="63"/>
        <v>0</v>
      </c>
      <c r="J43" s="24">
        <f t="shared" si="63"/>
        <v>0</v>
      </c>
      <c r="K43" s="24">
        <f t="shared" si="63"/>
        <v>0</v>
      </c>
      <c r="L43" s="24">
        <f t="shared" si="63"/>
        <v>0</v>
      </c>
      <c r="M43" s="24">
        <f t="shared" si="63"/>
        <v>0</v>
      </c>
      <c r="N43" s="24">
        <f t="shared" si="63"/>
        <v>0</v>
      </c>
      <c r="O43" s="24">
        <f t="shared" si="63"/>
        <v>0</v>
      </c>
      <c r="P43" s="24">
        <f t="shared" si="63"/>
        <v>0</v>
      </c>
      <c r="Q43" s="24">
        <f t="shared" si="63"/>
        <v>0</v>
      </c>
      <c r="R43" s="24">
        <f t="shared" si="63"/>
        <v>0</v>
      </c>
      <c r="S43" s="24">
        <f t="shared" si="63"/>
        <v>0</v>
      </c>
      <c r="T43" s="24">
        <f t="shared" si="63"/>
        <v>0</v>
      </c>
      <c r="U43" s="24">
        <f t="shared" si="63"/>
        <v>0</v>
      </c>
      <c r="V43" s="24">
        <f t="shared" si="63"/>
        <v>0</v>
      </c>
    </row>
    <row r="44" spans="1:22" x14ac:dyDescent="0.3">
      <c r="A44" s="26" t="s">
        <v>16</v>
      </c>
      <c r="B44" s="27">
        <v>0</v>
      </c>
      <c r="C44" s="27">
        <v>0</v>
      </c>
      <c r="D44" s="27"/>
      <c r="E44" s="27">
        <v>0</v>
      </c>
      <c r="F44" s="27">
        <v>0</v>
      </c>
      <c r="G44" s="27">
        <f>B44*E44*F44</f>
        <v>0</v>
      </c>
      <c r="H44" s="27">
        <f>C44*E44</f>
        <v>0</v>
      </c>
      <c r="I44" s="27">
        <f>SUM(G44:H44)</f>
        <v>0</v>
      </c>
      <c r="J44" s="27">
        <v>0</v>
      </c>
      <c r="K44" s="27">
        <v>0</v>
      </c>
      <c r="L44" s="27">
        <f>B44*J44*K44</f>
        <v>0</v>
      </c>
      <c r="M44" s="27">
        <f>C44*J44</f>
        <v>0</v>
      </c>
      <c r="N44" s="27">
        <f>SUM(L44:M44)</f>
        <v>0</v>
      </c>
      <c r="O44" s="27">
        <v>0</v>
      </c>
      <c r="P44" s="27">
        <v>0</v>
      </c>
      <c r="Q44" s="27">
        <f>B44*O44*P44</f>
        <v>0</v>
      </c>
      <c r="R44" s="27">
        <f>C44*O44</f>
        <v>0</v>
      </c>
      <c r="S44" s="27">
        <f>SUM(Q44:R44)</f>
        <v>0</v>
      </c>
      <c r="T44" s="27">
        <f t="shared" ref="T44:U46" si="64">G44+L44+Q44</f>
        <v>0</v>
      </c>
      <c r="U44" s="27">
        <f t="shared" si="64"/>
        <v>0</v>
      </c>
      <c r="V44" s="27">
        <f>SUM(T44:U44)</f>
        <v>0</v>
      </c>
    </row>
    <row r="45" spans="1:22" x14ac:dyDescent="0.3">
      <c r="A45" s="26" t="s">
        <v>17</v>
      </c>
      <c r="B45" s="27">
        <v>0</v>
      </c>
      <c r="C45" s="27">
        <v>0</v>
      </c>
      <c r="D45" s="27"/>
      <c r="E45" s="27">
        <v>0</v>
      </c>
      <c r="F45" s="27">
        <v>0</v>
      </c>
      <c r="G45" s="27">
        <f>B45*E45*F45</f>
        <v>0</v>
      </c>
      <c r="H45" s="27">
        <f>C45*E45</f>
        <v>0</v>
      </c>
      <c r="I45" s="27">
        <f>SUM(G45:H45)</f>
        <v>0</v>
      </c>
      <c r="J45" s="27">
        <v>0</v>
      </c>
      <c r="K45" s="27">
        <v>0</v>
      </c>
      <c r="L45" s="27">
        <f>B45*J45*K45</f>
        <v>0</v>
      </c>
      <c r="M45" s="27">
        <f>C45*J45</f>
        <v>0</v>
      </c>
      <c r="N45" s="27">
        <f>SUM(L45:M45)</f>
        <v>0</v>
      </c>
      <c r="O45" s="27">
        <v>0</v>
      </c>
      <c r="P45" s="27">
        <v>0</v>
      </c>
      <c r="Q45" s="27">
        <f>B45*O45*P45</f>
        <v>0</v>
      </c>
      <c r="R45" s="27">
        <f>C45*O45</f>
        <v>0</v>
      </c>
      <c r="S45" s="27">
        <f>SUM(Q45:R45)</f>
        <v>0</v>
      </c>
      <c r="T45" s="27">
        <f t="shared" si="64"/>
        <v>0</v>
      </c>
      <c r="U45" s="27">
        <f t="shared" si="64"/>
        <v>0</v>
      </c>
      <c r="V45" s="27">
        <f>SUM(T45:U45)</f>
        <v>0</v>
      </c>
    </row>
    <row r="46" spans="1:22" hidden="1" x14ac:dyDescent="0.3">
      <c r="A46" s="26" t="s">
        <v>18</v>
      </c>
      <c r="B46" s="27">
        <v>0</v>
      </c>
      <c r="C46" s="27">
        <v>0</v>
      </c>
      <c r="D46" s="27"/>
      <c r="E46" s="27">
        <v>0</v>
      </c>
      <c r="F46" s="27">
        <v>0</v>
      </c>
      <c r="G46" s="27">
        <f>B46*E46*F46</f>
        <v>0</v>
      </c>
      <c r="H46" s="27">
        <f>C46*E46</f>
        <v>0</v>
      </c>
      <c r="I46" s="27">
        <f>SUM(G46:H46)</f>
        <v>0</v>
      </c>
      <c r="J46" s="27">
        <v>0</v>
      </c>
      <c r="K46" s="27">
        <v>0</v>
      </c>
      <c r="L46" s="27">
        <f>B46*J46*K46</f>
        <v>0</v>
      </c>
      <c r="M46" s="27">
        <f>C46*J46</f>
        <v>0</v>
      </c>
      <c r="N46" s="27">
        <f>SUM(L46:M46)</f>
        <v>0</v>
      </c>
      <c r="O46" s="27">
        <v>0</v>
      </c>
      <c r="P46" s="27">
        <v>0</v>
      </c>
      <c r="Q46" s="27">
        <f>B46*O46*P46</f>
        <v>0</v>
      </c>
      <c r="R46" s="27">
        <f>C46*O46</f>
        <v>0</v>
      </c>
      <c r="S46" s="27">
        <f>SUM(Q46:R46)</f>
        <v>0</v>
      </c>
      <c r="T46" s="27">
        <f t="shared" si="64"/>
        <v>0</v>
      </c>
      <c r="U46" s="27">
        <f t="shared" si="64"/>
        <v>0</v>
      </c>
      <c r="V46" s="27">
        <f>SUM(T46:U46)</f>
        <v>0</v>
      </c>
    </row>
    <row r="47" spans="1:22" s="25" customFormat="1" ht="18.75" hidden="1" x14ac:dyDescent="0.3">
      <c r="A47" s="23" t="s">
        <v>28</v>
      </c>
      <c r="B47" s="24"/>
      <c r="C47" s="24"/>
      <c r="D47" s="24"/>
      <c r="E47" s="24">
        <f t="shared" ref="E47:V47" si="65">SUM(E48:E50)</f>
        <v>0</v>
      </c>
      <c r="F47" s="24">
        <f t="shared" si="65"/>
        <v>0</v>
      </c>
      <c r="G47" s="24">
        <f t="shared" si="65"/>
        <v>0</v>
      </c>
      <c r="H47" s="24">
        <f t="shared" si="65"/>
        <v>0</v>
      </c>
      <c r="I47" s="24">
        <f t="shared" si="65"/>
        <v>0</v>
      </c>
      <c r="J47" s="24">
        <f t="shared" si="65"/>
        <v>0</v>
      </c>
      <c r="K47" s="24">
        <f t="shared" si="65"/>
        <v>0</v>
      </c>
      <c r="L47" s="24">
        <f t="shared" si="65"/>
        <v>0</v>
      </c>
      <c r="M47" s="24">
        <f t="shared" si="65"/>
        <v>0</v>
      </c>
      <c r="N47" s="24">
        <f t="shared" si="65"/>
        <v>0</v>
      </c>
      <c r="O47" s="24">
        <f t="shared" si="65"/>
        <v>0</v>
      </c>
      <c r="P47" s="24">
        <f t="shared" si="65"/>
        <v>0</v>
      </c>
      <c r="Q47" s="24">
        <f t="shared" si="65"/>
        <v>0</v>
      </c>
      <c r="R47" s="24">
        <f t="shared" si="65"/>
        <v>0</v>
      </c>
      <c r="S47" s="24">
        <f t="shared" si="65"/>
        <v>0</v>
      </c>
      <c r="T47" s="24">
        <f t="shared" si="65"/>
        <v>0</v>
      </c>
      <c r="U47" s="24">
        <f t="shared" si="65"/>
        <v>0</v>
      </c>
      <c r="V47" s="24">
        <f t="shared" si="65"/>
        <v>0</v>
      </c>
    </row>
    <row r="48" spans="1:22" hidden="1" x14ac:dyDescent="0.3">
      <c r="A48" s="26" t="s">
        <v>16</v>
      </c>
      <c r="B48" s="27">
        <v>0</v>
      </c>
      <c r="C48" s="27">
        <v>0</v>
      </c>
      <c r="D48" s="27"/>
      <c r="E48" s="27">
        <v>0</v>
      </c>
      <c r="F48" s="27">
        <v>0</v>
      </c>
      <c r="G48" s="27">
        <f>B48*E48*F48</f>
        <v>0</v>
      </c>
      <c r="H48" s="27">
        <f>C48*E48</f>
        <v>0</v>
      </c>
      <c r="I48" s="27">
        <f>SUM(G48:H48)</f>
        <v>0</v>
      </c>
      <c r="J48" s="27">
        <v>0</v>
      </c>
      <c r="K48" s="27">
        <v>0</v>
      </c>
      <c r="L48" s="27">
        <f>B48*J48*K48</f>
        <v>0</v>
      </c>
      <c r="M48" s="27">
        <f>C48*J48</f>
        <v>0</v>
      </c>
      <c r="N48" s="27">
        <f>SUM(L48:M48)</f>
        <v>0</v>
      </c>
      <c r="O48" s="27">
        <v>0</v>
      </c>
      <c r="P48" s="27">
        <v>0</v>
      </c>
      <c r="Q48" s="27">
        <f>B48*O48*P48</f>
        <v>0</v>
      </c>
      <c r="R48" s="27">
        <f>C48*O48</f>
        <v>0</v>
      </c>
      <c r="S48" s="27">
        <f>SUM(Q48:R48)</f>
        <v>0</v>
      </c>
      <c r="T48" s="27">
        <f t="shared" ref="T48:U50" si="66">G48+L48+Q48</f>
        <v>0</v>
      </c>
      <c r="U48" s="27">
        <f t="shared" si="66"/>
        <v>0</v>
      </c>
      <c r="V48" s="27">
        <f>SUM(T48:U48)</f>
        <v>0</v>
      </c>
    </row>
    <row r="49" spans="1:22" hidden="1" x14ac:dyDescent="0.3">
      <c r="A49" s="26" t="s">
        <v>17</v>
      </c>
      <c r="B49" s="27">
        <v>0</v>
      </c>
      <c r="C49" s="27">
        <v>0</v>
      </c>
      <c r="D49" s="27"/>
      <c r="E49" s="27">
        <v>0</v>
      </c>
      <c r="F49" s="27">
        <v>0</v>
      </c>
      <c r="G49" s="27">
        <f>B49*E49*F49</f>
        <v>0</v>
      </c>
      <c r="H49" s="27">
        <f>C49*E49</f>
        <v>0</v>
      </c>
      <c r="I49" s="27">
        <f>SUM(G49:H49)</f>
        <v>0</v>
      </c>
      <c r="J49" s="27">
        <v>0</v>
      </c>
      <c r="K49" s="27">
        <v>0</v>
      </c>
      <c r="L49" s="27">
        <f>B49*J49*K49</f>
        <v>0</v>
      </c>
      <c r="M49" s="27">
        <f>C49*J49</f>
        <v>0</v>
      </c>
      <c r="N49" s="27">
        <f>SUM(L49:M49)</f>
        <v>0</v>
      </c>
      <c r="O49" s="27">
        <v>0</v>
      </c>
      <c r="P49" s="27">
        <v>0</v>
      </c>
      <c r="Q49" s="27">
        <f>B49*O49*P49</f>
        <v>0</v>
      </c>
      <c r="R49" s="27">
        <f>C49*O49</f>
        <v>0</v>
      </c>
      <c r="S49" s="27">
        <f>SUM(Q49:R49)</f>
        <v>0</v>
      </c>
      <c r="T49" s="27">
        <f t="shared" si="66"/>
        <v>0</v>
      </c>
      <c r="U49" s="27">
        <f t="shared" si="66"/>
        <v>0</v>
      </c>
      <c r="V49" s="27">
        <f>SUM(T49:U49)</f>
        <v>0</v>
      </c>
    </row>
    <row r="50" spans="1:22" hidden="1" x14ac:dyDescent="0.3">
      <c r="A50" s="26" t="s">
        <v>18</v>
      </c>
      <c r="B50" s="27">
        <v>0</v>
      </c>
      <c r="C50" s="27">
        <v>0</v>
      </c>
      <c r="D50" s="27"/>
      <c r="E50" s="27">
        <v>0</v>
      </c>
      <c r="F50" s="27">
        <v>0</v>
      </c>
      <c r="G50" s="27">
        <f>B50*E50*F50</f>
        <v>0</v>
      </c>
      <c r="H50" s="27">
        <f>C50*E50</f>
        <v>0</v>
      </c>
      <c r="I50" s="27">
        <f>SUM(G50:H50)</f>
        <v>0</v>
      </c>
      <c r="J50" s="27">
        <v>0</v>
      </c>
      <c r="K50" s="27">
        <v>0</v>
      </c>
      <c r="L50" s="27">
        <f>B50*J50*K50</f>
        <v>0</v>
      </c>
      <c r="M50" s="27">
        <f>C50*J50</f>
        <v>0</v>
      </c>
      <c r="N50" s="27">
        <f>SUM(L50:M50)</f>
        <v>0</v>
      </c>
      <c r="O50" s="27">
        <v>0</v>
      </c>
      <c r="P50" s="27">
        <v>0</v>
      </c>
      <c r="Q50" s="27">
        <f>B50*O50*P50</f>
        <v>0</v>
      </c>
      <c r="R50" s="27">
        <f>C50*O50</f>
        <v>0</v>
      </c>
      <c r="S50" s="27">
        <f>SUM(Q50:R50)</f>
        <v>0</v>
      </c>
      <c r="T50" s="27">
        <f t="shared" si="66"/>
        <v>0</v>
      </c>
      <c r="U50" s="27">
        <f t="shared" si="66"/>
        <v>0</v>
      </c>
      <c r="V50" s="27">
        <f>SUM(T50:U50)</f>
        <v>0</v>
      </c>
    </row>
    <row r="51" spans="1:22" s="451" customFormat="1" x14ac:dyDescent="0.3">
      <c r="A51" s="449" t="s">
        <v>7</v>
      </c>
      <c r="B51" s="450"/>
      <c r="C51" s="450"/>
      <c r="D51" s="450"/>
      <c r="E51" s="450">
        <f>E52+E56</f>
        <v>0</v>
      </c>
      <c r="F51" s="450"/>
      <c r="G51" s="450">
        <f t="shared" ref="G51:V51" si="67">G52+G56</f>
        <v>0</v>
      </c>
      <c r="H51" s="450">
        <f t="shared" si="67"/>
        <v>0</v>
      </c>
      <c r="I51" s="450">
        <f t="shared" si="67"/>
        <v>0</v>
      </c>
      <c r="J51" s="450">
        <f t="shared" si="67"/>
        <v>0</v>
      </c>
      <c r="K51" s="450"/>
      <c r="L51" s="450">
        <f t="shared" si="67"/>
        <v>0</v>
      </c>
      <c r="M51" s="450">
        <f t="shared" si="67"/>
        <v>0</v>
      </c>
      <c r="N51" s="450">
        <f t="shared" si="67"/>
        <v>0</v>
      </c>
      <c r="O51" s="450">
        <f t="shared" si="67"/>
        <v>0</v>
      </c>
      <c r="P51" s="450"/>
      <c r="Q51" s="450">
        <f t="shared" si="67"/>
        <v>0</v>
      </c>
      <c r="R51" s="450">
        <f t="shared" si="67"/>
        <v>0</v>
      </c>
      <c r="S51" s="450">
        <f t="shared" si="67"/>
        <v>0</v>
      </c>
      <c r="T51" s="450">
        <f t="shared" si="67"/>
        <v>0</v>
      </c>
      <c r="U51" s="450">
        <f t="shared" si="67"/>
        <v>0</v>
      </c>
      <c r="V51" s="450">
        <f t="shared" si="67"/>
        <v>0</v>
      </c>
    </row>
    <row r="52" spans="1:22" s="25" customFormat="1" ht="18.75" x14ac:dyDescent="0.3">
      <c r="A52" s="23" t="s">
        <v>154</v>
      </c>
      <c r="B52" s="24"/>
      <c r="C52" s="24"/>
      <c r="D52" s="24"/>
      <c r="E52" s="24">
        <f t="shared" ref="E52:V52" si="68">SUM(E53:E55)</f>
        <v>0</v>
      </c>
      <c r="F52" s="24">
        <f t="shared" si="68"/>
        <v>0</v>
      </c>
      <c r="G52" s="24">
        <f t="shared" si="68"/>
        <v>0</v>
      </c>
      <c r="H52" s="24">
        <f t="shared" si="68"/>
        <v>0</v>
      </c>
      <c r="I52" s="24">
        <f t="shared" si="68"/>
        <v>0</v>
      </c>
      <c r="J52" s="24">
        <f t="shared" si="68"/>
        <v>0</v>
      </c>
      <c r="K52" s="24">
        <f t="shared" si="68"/>
        <v>0</v>
      </c>
      <c r="L52" s="24">
        <f t="shared" si="68"/>
        <v>0</v>
      </c>
      <c r="M52" s="24">
        <f t="shared" si="68"/>
        <v>0</v>
      </c>
      <c r="N52" s="24">
        <f t="shared" si="68"/>
        <v>0</v>
      </c>
      <c r="O52" s="24">
        <f t="shared" si="68"/>
        <v>0</v>
      </c>
      <c r="P52" s="24">
        <f t="shared" si="68"/>
        <v>0</v>
      </c>
      <c r="Q52" s="24">
        <f t="shared" si="68"/>
        <v>0</v>
      </c>
      <c r="R52" s="24">
        <f t="shared" si="68"/>
        <v>0</v>
      </c>
      <c r="S52" s="24">
        <f t="shared" si="68"/>
        <v>0</v>
      </c>
      <c r="T52" s="24">
        <f t="shared" si="68"/>
        <v>0</v>
      </c>
      <c r="U52" s="24">
        <f t="shared" si="68"/>
        <v>0</v>
      </c>
      <c r="V52" s="24">
        <f t="shared" si="68"/>
        <v>0</v>
      </c>
    </row>
    <row r="53" spans="1:22" x14ac:dyDescent="0.3">
      <c r="A53" s="26" t="s">
        <v>16</v>
      </c>
      <c r="B53" s="27">
        <v>0</v>
      </c>
      <c r="C53" s="27">
        <v>0</v>
      </c>
      <c r="D53" s="27"/>
      <c r="E53" s="27">
        <v>0</v>
      </c>
      <c r="F53" s="27">
        <v>0</v>
      </c>
      <c r="G53" s="27">
        <f>B53*E53*F53</f>
        <v>0</v>
      </c>
      <c r="H53" s="27">
        <f>C53*E53</f>
        <v>0</v>
      </c>
      <c r="I53" s="27">
        <f>SUM(G53:H53)</f>
        <v>0</v>
      </c>
      <c r="J53" s="27">
        <v>0</v>
      </c>
      <c r="K53" s="27">
        <v>0</v>
      </c>
      <c r="L53" s="27">
        <f>B53*J53*K53</f>
        <v>0</v>
      </c>
      <c r="M53" s="27">
        <f>C53*J53</f>
        <v>0</v>
      </c>
      <c r="N53" s="27">
        <f>SUM(L53:M53)</f>
        <v>0</v>
      </c>
      <c r="O53" s="27">
        <v>0</v>
      </c>
      <c r="P53" s="27">
        <v>0</v>
      </c>
      <c r="Q53" s="27">
        <f>B53*O53*P53</f>
        <v>0</v>
      </c>
      <c r="R53" s="27">
        <f>C53*O53</f>
        <v>0</v>
      </c>
      <c r="S53" s="27">
        <f>SUM(Q53:R53)</f>
        <v>0</v>
      </c>
      <c r="T53" s="27">
        <f t="shared" ref="T53:U55" si="69">G53+L53+Q53</f>
        <v>0</v>
      </c>
      <c r="U53" s="27">
        <f t="shared" si="69"/>
        <v>0</v>
      </c>
      <c r="V53" s="27">
        <f>SUM(T53:U53)</f>
        <v>0</v>
      </c>
    </row>
    <row r="54" spans="1:22" x14ac:dyDescent="0.3">
      <c r="A54" s="26" t="s">
        <v>17</v>
      </c>
      <c r="B54" s="27">
        <v>0</v>
      </c>
      <c r="C54" s="27">
        <v>0</v>
      </c>
      <c r="D54" s="27"/>
      <c r="E54" s="27">
        <v>0</v>
      </c>
      <c r="F54" s="27">
        <v>0</v>
      </c>
      <c r="G54" s="27">
        <f>B54*E54*F54</f>
        <v>0</v>
      </c>
      <c r="H54" s="27">
        <f>C54*E54</f>
        <v>0</v>
      </c>
      <c r="I54" s="27">
        <f>SUM(G54:H54)</f>
        <v>0</v>
      </c>
      <c r="J54" s="27">
        <v>0</v>
      </c>
      <c r="K54" s="27">
        <v>0</v>
      </c>
      <c r="L54" s="27">
        <f>B54*J54*K54</f>
        <v>0</v>
      </c>
      <c r="M54" s="27">
        <f>C54*J54</f>
        <v>0</v>
      </c>
      <c r="N54" s="27">
        <f>SUM(L54:M54)</f>
        <v>0</v>
      </c>
      <c r="O54" s="27">
        <v>0</v>
      </c>
      <c r="P54" s="27">
        <v>0</v>
      </c>
      <c r="Q54" s="27">
        <f>B54*O54*P54</f>
        <v>0</v>
      </c>
      <c r="R54" s="27">
        <f>C54*O54</f>
        <v>0</v>
      </c>
      <c r="S54" s="27">
        <f>SUM(Q54:R54)</f>
        <v>0</v>
      </c>
      <c r="T54" s="27">
        <f t="shared" si="69"/>
        <v>0</v>
      </c>
      <c r="U54" s="27">
        <f t="shared" si="69"/>
        <v>0</v>
      </c>
      <c r="V54" s="27">
        <f>SUM(T54:U54)</f>
        <v>0</v>
      </c>
    </row>
    <row r="55" spans="1:22" hidden="1" x14ac:dyDescent="0.3">
      <c r="A55" s="26" t="s">
        <v>18</v>
      </c>
      <c r="B55" s="27">
        <v>0</v>
      </c>
      <c r="C55" s="27">
        <v>0</v>
      </c>
      <c r="D55" s="27"/>
      <c r="E55" s="27">
        <v>0</v>
      </c>
      <c r="F55" s="27">
        <v>0</v>
      </c>
      <c r="G55" s="27">
        <f>B55*E55*F55</f>
        <v>0</v>
      </c>
      <c r="H55" s="27">
        <f>C55*E55</f>
        <v>0</v>
      </c>
      <c r="I55" s="27">
        <f>SUM(G55:H55)</f>
        <v>0</v>
      </c>
      <c r="J55" s="27">
        <v>0</v>
      </c>
      <c r="K55" s="27">
        <v>0</v>
      </c>
      <c r="L55" s="27">
        <f>B55*J55*K55</f>
        <v>0</v>
      </c>
      <c r="M55" s="27">
        <f>C55*J55</f>
        <v>0</v>
      </c>
      <c r="N55" s="27">
        <f>SUM(L55:M55)</f>
        <v>0</v>
      </c>
      <c r="O55" s="27">
        <v>0</v>
      </c>
      <c r="P55" s="27">
        <v>0</v>
      </c>
      <c r="Q55" s="27">
        <f>B55*O55*P55</f>
        <v>0</v>
      </c>
      <c r="R55" s="27">
        <f>C55*O55</f>
        <v>0</v>
      </c>
      <c r="S55" s="27">
        <f>SUM(Q55:R55)</f>
        <v>0</v>
      </c>
      <c r="T55" s="27">
        <f t="shared" si="69"/>
        <v>0</v>
      </c>
      <c r="U55" s="27">
        <f t="shared" si="69"/>
        <v>0</v>
      </c>
      <c r="V55" s="27">
        <f>SUM(T55:U55)</f>
        <v>0</v>
      </c>
    </row>
    <row r="56" spans="1:22" s="25" customFormat="1" ht="18.75" hidden="1" x14ac:dyDescent="0.3">
      <c r="A56" s="23" t="s">
        <v>28</v>
      </c>
      <c r="B56" s="24"/>
      <c r="C56" s="24"/>
      <c r="D56" s="24"/>
      <c r="E56" s="24">
        <f t="shared" ref="E56:V56" si="70">SUM(E57:E59)</f>
        <v>0</v>
      </c>
      <c r="F56" s="24">
        <f t="shared" si="70"/>
        <v>0</v>
      </c>
      <c r="G56" s="24">
        <f t="shared" si="70"/>
        <v>0</v>
      </c>
      <c r="H56" s="24">
        <f t="shared" si="70"/>
        <v>0</v>
      </c>
      <c r="I56" s="24">
        <f t="shared" si="70"/>
        <v>0</v>
      </c>
      <c r="J56" s="24">
        <f t="shared" si="70"/>
        <v>0</v>
      </c>
      <c r="K56" s="24">
        <f t="shared" si="70"/>
        <v>0</v>
      </c>
      <c r="L56" s="24">
        <f t="shared" si="70"/>
        <v>0</v>
      </c>
      <c r="M56" s="24">
        <f t="shared" si="70"/>
        <v>0</v>
      </c>
      <c r="N56" s="24">
        <f t="shared" si="70"/>
        <v>0</v>
      </c>
      <c r="O56" s="24">
        <f t="shared" si="70"/>
        <v>0</v>
      </c>
      <c r="P56" s="24">
        <f t="shared" si="70"/>
        <v>0</v>
      </c>
      <c r="Q56" s="24">
        <f t="shared" si="70"/>
        <v>0</v>
      </c>
      <c r="R56" s="24">
        <f t="shared" si="70"/>
        <v>0</v>
      </c>
      <c r="S56" s="24">
        <f t="shared" si="70"/>
        <v>0</v>
      </c>
      <c r="T56" s="24">
        <f t="shared" si="70"/>
        <v>0</v>
      </c>
      <c r="U56" s="24">
        <f t="shared" si="70"/>
        <v>0</v>
      </c>
      <c r="V56" s="24">
        <f t="shared" si="70"/>
        <v>0</v>
      </c>
    </row>
    <row r="57" spans="1:22" hidden="1" x14ac:dyDescent="0.3">
      <c r="A57" s="26" t="s">
        <v>16</v>
      </c>
      <c r="B57" s="27">
        <v>0</v>
      </c>
      <c r="C57" s="27">
        <v>0</v>
      </c>
      <c r="D57" s="27"/>
      <c r="E57" s="27">
        <v>0</v>
      </c>
      <c r="F57" s="27">
        <v>0</v>
      </c>
      <c r="G57" s="27">
        <f>B57*E57*F57</f>
        <v>0</v>
      </c>
      <c r="H57" s="27">
        <f>C57*E57</f>
        <v>0</v>
      </c>
      <c r="I57" s="27">
        <f>SUM(G57:H57)</f>
        <v>0</v>
      </c>
      <c r="J57" s="27">
        <v>0</v>
      </c>
      <c r="K57" s="27">
        <v>0</v>
      </c>
      <c r="L57" s="27">
        <f>B57*J57*K57</f>
        <v>0</v>
      </c>
      <c r="M57" s="27">
        <f>C57*J57</f>
        <v>0</v>
      </c>
      <c r="N57" s="27">
        <f>SUM(L57:M57)</f>
        <v>0</v>
      </c>
      <c r="O57" s="27">
        <v>0</v>
      </c>
      <c r="P57" s="27">
        <v>0</v>
      </c>
      <c r="Q57" s="27">
        <f>B57*O57*P57</f>
        <v>0</v>
      </c>
      <c r="R57" s="27">
        <f>C57*O57</f>
        <v>0</v>
      </c>
      <c r="S57" s="27">
        <f>SUM(Q57:R57)</f>
        <v>0</v>
      </c>
      <c r="T57" s="27">
        <f t="shared" ref="T57:U59" si="71">G57+L57+Q57</f>
        <v>0</v>
      </c>
      <c r="U57" s="27">
        <f t="shared" si="71"/>
        <v>0</v>
      </c>
      <c r="V57" s="27">
        <f>SUM(T57:U57)</f>
        <v>0</v>
      </c>
    </row>
    <row r="58" spans="1:22" hidden="1" x14ac:dyDescent="0.3">
      <c r="A58" s="26" t="s">
        <v>17</v>
      </c>
      <c r="B58" s="27">
        <v>0</v>
      </c>
      <c r="C58" s="27">
        <v>0</v>
      </c>
      <c r="D58" s="27"/>
      <c r="E58" s="27">
        <v>0</v>
      </c>
      <c r="F58" s="27">
        <v>0</v>
      </c>
      <c r="G58" s="27">
        <f>B58*E58*F58</f>
        <v>0</v>
      </c>
      <c r="H58" s="27">
        <f>C58*E58</f>
        <v>0</v>
      </c>
      <c r="I58" s="27">
        <f>SUM(G58:H58)</f>
        <v>0</v>
      </c>
      <c r="J58" s="27">
        <v>0</v>
      </c>
      <c r="K58" s="27">
        <v>0</v>
      </c>
      <c r="L58" s="27">
        <f>B58*J58*K58</f>
        <v>0</v>
      </c>
      <c r="M58" s="27">
        <f>C58*J58</f>
        <v>0</v>
      </c>
      <c r="N58" s="27">
        <f>SUM(L58:M58)</f>
        <v>0</v>
      </c>
      <c r="O58" s="27">
        <v>0</v>
      </c>
      <c r="P58" s="27">
        <v>0</v>
      </c>
      <c r="Q58" s="27">
        <f>B58*O58*P58</f>
        <v>0</v>
      </c>
      <c r="R58" s="27">
        <f>C58*O58</f>
        <v>0</v>
      </c>
      <c r="S58" s="27">
        <f>SUM(Q58:R58)</f>
        <v>0</v>
      </c>
      <c r="T58" s="27">
        <f t="shared" si="71"/>
        <v>0</v>
      </c>
      <c r="U58" s="27">
        <f t="shared" si="71"/>
        <v>0</v>
      </c>
      <c r="V58" s="27">
        <f>SUM(T58:U58)</f>
        <v>0</v>
      </c>
    </row>
    <row r="59" spans="1:22" hidden="1" x14ac:dyDescent="0.3">
      <c r="A59" s="26" t="s">
        <v>18</v>
      </c>
      <c r="B59" s="27">
        <v>0</v>
      </c>
      <c r="C59" s="27">
        <v>0</v>
      </c>
      <c r="D59" s="27"/>
      <c r="E59" s="27">
        <v>0</v>
      </c>
      <c r="F59" s="27">
        <v>0</v>
      </c>
      <c r="G59" s="27">
        <f>B59*E59*F59</f>
        <v>0</v>
      </c>
      <c r="H59" s="27">
        <f>C59*E59</f>
        <v>0</v>
      </c>
      <c r="I59" s="27">
        <f>SUM(G59:H59)</f>
        <v>0</v>
      </c>
      <c r="J59" s="27">
        <v>0</v>
      </c>
      <c r="K59" s="27">
        <v>0</v>
      </c>
      <c r="L59" s="27">
        <f>B59*J59*K59</f>
        <v>0</v>
      </c>
      <c r="M59" s="27">
        <f>C59*J59</f>
        <v>0</v>
      </c>
      <c r="N59" s="27">
        <f>SUM(L59:M59)</f>
        <v>0</v>
      </c>
      <c r="O59" s="27">
        <v>0</v>
      </c>
      <c r="P59" s="27">
        <v>0</v>
      </c>
      <c r="Q59" s="27">
        <f>B59*O59*P59</f>
        <v>0</v>
      </c>
      <c r="R59" s="27">
        <f>C59*O59</f>
        <v>0</v>
      </c>
      <c r="S59" s="27">
        <f>SUM(Q59:R59)</f>
        <v>0</v>
      </c>
      <c r="T59" s="27">
        <f t="shared" si="71"/>
        <v>0</v>
      </c>
      <c r="U59" s="27">
        <f t="shared" si="71"/>
        <v>0</v>
      </c>
      <c r="V59" s="27">
        <f>SUM(T59:U59)</f>
        <v>0</v>
      </c>
    </row>
    <row r="60" spans="1:22" s="16" customFormat="1" ht="18.75" x14ac:dyDescent="0.3">
      <c r="A60" s="28" t="s">
        <v>35</v>
      </c>
      <c r="B60" s="17"/>
      <c r="C60" s="17"/>
      <c r="D60" s="17"/>
      <c r="E60" s="17">
        <f>E61+E70</f>
        <v>0</v>
      </c>
      <c r="F60" s="17"/>
      <c r="G60" s="17">
        <f>G61+G70</f>
        <v>0</v>
      </c>
      <c r="H60" s="17">
        <f>H61+H70</f>
        <v>0</v>
      </c>
      <c r="I60" s="17">
        <f>I61+I70</f>
        <v>0</v>
      </c>
      <c r="J60" s="17">
        <f>J61+J70</f>
        <v>0</v>
      </c>
      <c r="K60" s="17"/>
      <c r="L60" s="17">
        <f>L61+L70</f>
        <v>0</v>
      </c>
      <c r="M60" s="17">
        <f>M61+M70</f>
        <v>0</v>
      </c>
      <c r="N60" s="17">
        <f>N61+N70</f>
        <v>0</v>
      </c>
      <c r="O60" s="17">
        <f>O61+O70</f>
        <v>0</v>
      </c>
      <c r="P60" s="17"/>
      <c r="Q60" s="17">
        <f t="shared" ref="Q60:V60" si="72">Q61+Q70</f>
        <v>0</v>
      </c>
      <c r="R60" s="17">
        <f t="shared" si="72"/>
        <v>0</v>
      </c>
      <c r="S60" s="17">
        <f t="shared" si="72"/>
        <v>0</v>
      </c>
      <c r="T60" s="17">
        <f t="shared" si="72"/>
        <v>0</v>
      </c>
      <c r="U60" s="17">
        <f t="shared" si="72"/>
        <v>0</v>
      </c>
      <c r="V60" s="17">
        <f t="shared" si="72"/>
        <v>0</v>
      </c>
    </row>
    <row r="61" spans="1:22" s="451" customFormat="1" x14ac:dyDescent="0.3">
      <c r="A61" s="449" t="s">
        <v>6</v>
      </c>
      <c r="B61" s="450"/>
      <c r="C61" s="450"/>
      <c r="D61" s="450"/>
      <c r="E61" s="450">
        <f>E62+E66</f>
        <v>0</v>
      </c>
      <c r="F61" s="450"/>
      <c r="G61" s="450">
        <f>G62+G66</f>
        <v>0</v>
      </c>
      <c r="H61" s="450">
        <f t="shared" ref="H61:J61" si="73">H62+H66</f>
        <v>0</v>
      </c>
      <c r="I61" s="450">
        <f t="shared" si="73"/>
        <v>0</v>
      </c>
      <c r="J61" s="450">
        <f t="shared" si="73"/>
        <v>0</v>
      </c>
      <c r="K61" s="450"/>
      <c r="L61" s="450">
        <f>L62+L66</f>
        <v>0</v>
      </c>
      <c r="M61" s="450">
        <f t="shared" ref="M61:O61" si="74">M62+M66</f>
        <v>0</v>
      </c>
      <c r="N61" s="450">
        <f t="shared" si="74"/>
        <v>0</v>
      </c>
      <c r="O61" s="450">
        <f t="shared" si="74"/>
        <v>0</v>
      </c>
      <c r="P61" s="450"/>
      <c r="Q61" s="450">
        <f t="shared" ref="Q61:V61" si="75">Q62+Q66</f>
        <v>0</v>
      </c>
      <c r="R61" s="450">
        <f t="shared" si="75"/>
        <v>0</v>
      </c>
      <c r="S61" s="450">
        <f t="shared" si="75"/>
        <v>0</v>
      </c>
      <c r="T61" s="450">
        <f t="shared" si="75"/>
        <v>0</v>
      </c>
      <c r="U61" s="450">
        <f t="shared" si="75"/>
        <v>0</v>
      </c>
      <c r="V61" s="450">
        <f t="shared" si="75"/>
        <v>0</v>
      </c>
    </row>
    <row r="62" spans="1:22" s="25" customFormat="1" ht="18.75" x14ac:dyDescent="0.3">
      <c r="A62" s="23" t="s">
        <v>154</v>
      </c>
      <c r="B62" s="24"/>
      <c r="C62" s="24"/>
      <c r="D62" s="24"/>
      <c r="E62" s="24">
        <f t="shared" ref="E62:V62" si="76">SUM(E63:E65)</f>
        <v>0</v>
      </c>
      <c r="F62" s="24">
        <f t="shared" si="76"/>
        <v>0</v>
      </c>
      <c r="G62" s="24">
        <f t="shared" si="76"/>
        <v>0</v>
      </c>
      <c r="H62" s="24">
        <f t="shared" si="76"/>
        <v>0</v>
      </c>
      <c r="I62" s="24">
        <f t="shared" si="76"/>
        <v>0</v>
      </c>
      <c r="J62" s="24">
        <f t="shared" si="76"/>
        <v>0</v>
      </c>
      <c r="K62" s="24">
        <f t="shared" si="76"/>
        <v>0</v>
      </c>
      <c r="L62" s="24">
        <f t="shared" si="76"/>
        <v>0</v>
      </c>
      <c r="M62" s="24">
        <f t="shared" si="76"/>
        <v>0</v>
      </c>
      <c r="N62" s="24">
        <f t="shared" si="76"/>
        <v>0</v>
      </c>
      <c r="O62" s="24">
        <f t="shared" si="76"/>
        <v>0</v>
      </c>
      <c r="P62" s="24">
        <f t="shared" si="76"/>
        <v>0</v>
      </c>
      <c r="Q62" s="24">
        <f t="shared" si="76"/>
        <v>0</v>
      </c>
      <c r="R62" s="24">
        <f t="shared" si="76"/>
        <v>0</v>
      </c>
      <c r="S62" s="24">
        <f t="shared" si="76"/>
        <v>0</v>
      </c>
      <c r="T62" s="24">
        <f t="shared" si="76"/>
        <v>0</v>
      </c>
      <c r="U62" s="24">
        <f t="shared" si="76"/>
        <v>0</v>
      </c>
      <c r="V62" s="24">
        <f t="shared" si="76"/>
        <v>0</v>
      </c>
    </row>
    <row r="63" spans="1:22" x14ac:dyDescent="0.3">
      <c r="A63" s="26" t="s">
        <v>16</v>
      </c>
      <c r="B63" s="27">
        <v>0</v>
      </c>
      <c r="C63" s="27">
        <v>0</v>
      </c>
      <c r="D63" s="27"/>
      <c r="E63" s="27">
        <v>0</v>
      </c>
      <c r="F63" s="27">
        <v>0</v>
      </c>
      <c r="G63" s="27">
        <f>B63*E63*F63</f>
        <v>0</v>
      </c>
      <c r="H63" s="27">
        <f>C63*E63</f>
        <v>0</v>
      </c>
      <c r="I63" s="27">
        <f>SUM(G63:H63)</f>
        <v>0</v>
      </c>
      <c r="J63" s="27">
        <v>0</v>
      </c>
      <c r="K63" s="27">
        <v>0</v>
      </c>
      <c r="L63" s="27">
        <f>B63*J63*K63</f>
        <v>0</v>
      </c>
      <c r="M63" s="27">
        <f>C63*J63</f>
        <v>0</v>
      </c>
      <c r="N63" s="27">
        <f>SUM(L63:M63)</f>
        <v>0</v>
      </c>
      <c r="O63" s="27">
        <v>0</v>
      </c>
      <c r="P63" s="27">
        <v>0</v>
      </c>
      <c r="Q63" s="27">
        <f>B63*O63*P63</f>
        <v>0</v>
      </c>
      <c r="R63" s="27">
        <f>C63*O63</f>
        <v>0</v>
      </c>
      <c r="S63" s="27">
        <f>SUM(Q63:R63)</f>
        <v>0</v>
      </c>
      <c r="T63" s="27">
        <f t="shared" ref="T63:U65" si="77">G63+L63+Q63</f>
        <v>0</v>
      </c>
      <c r="U63" s="27">
        <f t="shared" si="77"/>
        <v>0</v>
      </c>
      <c r="V63" s="27">
        <f>SUM(T63:U63)</f>
        <v>0</v>
      </c>
    </row>
    <row r="64" spans="1:22" x14ac:dyDescent="0.3">
      <c r="A64" s="26" t="s">
        <v>17</v>
      </c>
      <c r="B64" s="27">
        <v>0</v>
      </c>
      <c r="C64" s="27">
        <v>0</v>
      </c>
      <c r="D64" s="27"/>
      <c r="E64" s="27">
        <v>0</v>
      </c>
      <c r="F64" s="27">
        <v>0</v>
      </c>
      <c r="G64" s="27">
        <f>B64*E64*F64</f>
        <v>0</v>
      </c>
      <c r="H64" s="27">
        <f>C64*E64</f>
        <v>0</v>
      </c>
      <c r="I64" s="27">
        <f>SUM(G64:H64)</f>
        <v>0</v>
      </c>
      <c r="J64" s="27">
        <v>0</v>
      </c>
      <c r="K64" s="27">
        <v>0</v>
      </c>
      <c r="L64" s="27">
        <f>B64*J64*K64</f>
        <v>0</v>
      </c>
      <c r="M64" s="27">
        <f>C64*J64</f>
        <v>0</v>
      </c>
      <c r="N64" s="27">
        <f>SUM(L64:M64)</f>
        <v>0</v>
      </c>
      <c r="O64" s="27">
        <v>0</v>
      </c>
      <c r="P64" s="27">
        <v>0</v>
      </c>
      <c r="Q64" s="27">
        <f>B64*O64*P64</f>
        <v>0</v>
      </c>
      <c r="R64" s="27">
        <f>C64*O64</f>
        <v>0</v>
      </c>
      <c r="S64" s="27">
        <f>SUM(Q64:R64)</f>
        <v>0</v>
      </c>
      <c r="T64" s="27">
        <f t="shared" si="77"/>
        <v>0</v>
      </c>
      <c r="U64" s="27">
        <f t="shared" si="77"/>
        <v>0</v>
      </c>
      <c r="V64" s="27">
        <f>SUM(T64:U64)</f>
        <v>0</v>
      </c>
    </row>
    <row r="65" spans="1:22" x14ac:dyDescent="0.3">
      <c r="A65" s="26" t="s">
        <v>18</v>
      </c>
      <c r="B65" s="27">
        <v>0</v>
      </c>
      <c r="C65" s="27">
        <v>0</v>
      </c>
      <c r="D65" s="27"/>
      <c r="E65" s="27">
        <v>0</v>
      </c>
      <c r="F65" s="27">
        <v>0</v>
      </c>
      <c r="G65" s="27">
        <f>B65*E65*F65</f>
        <v>0</v>
      </c>
      <c r="H65" s="27">
        <f>C65*E65</f>
        <v>0</v>
      </c>
      <c r="I65" s="27">
        <f>SUM(G65:H65)</f>
        <v>0</v>
      </c>
      <c r="J65" s="27">
        <v>0</v>
      </c>
      <c r="K65" s="27">
        <v>0</v>
      </c>
      <c r="L65" s="27">
        <f>B65*J65*K65</f>
        <v>0</v>
      </c>
      <c r="M65" s="27">
        <f>C65*J65</f>
        <v>0</v>
      </c>
      <c r="N65" s="27">
        <f>SUM(L65:M65)</f>
        <v>0</v>
      </c>
      <c r="O65" s="27">
        <v>0</v>
      </c>
      <c r="P65" s="27">
        <v>0</v>
      </c>
      <c r="Q65" s="27">
        <f>B65*O65*P65</f>
        <v>0</v>
      </c>
      <c r="R65" s="27">
        <f>C65*O65</f>
        <v>0</v>
      </c>
      <c r="S65" s="27">
        <f>SUM(Q65:R65)</f>
        <v>0</v>
      </c>
      <c r="T65" s="27">
        <f t="shared" si="77"/>
        <v>0</v>
      </c>
      <c r="U65" s="27">
        <f t="shared" si="77"/>
        <v>0</v>
      </c>
      <c r="V65" s="27">
        <f>SUM(T65:U65)</f>
        <v>0</v>
      </c>
    </row>
    <row r="66" spans="1:22" s="25" customFormat="1" ht="18.75" hidden="1" x14ac:dyDescent="0.3">
      <c r="A66" s="23" t="s">
        <v>28</v>
      </c>
      <c r="B66" s="24"/>
      <c r="C66" s="24"/>
      <c r="D66" s="24"/>
      <c r="E66" s="24">
        <f t="shared" ref="E66:V66" si="78">SUM(E67:E69)</f>
        <v>0</v>
      </c>
      <c r="F66" s="24">
        <f t="shared" si="78"/>
        <v>0</v>
      </c>
      <c r="G66" s="24">
        <f t="shared" si="78"/>
        <v>0</v>
      </c>
      <c r="H66" s="24">
        <f t="shared" si="78"/>
        <v>0</v>
      </c>
      <c r="I66" s="24">
        <f t="shared" si="78"/>
        <v>0</v>
      </c>
      <c r="J66" s="24">
        <f t="shared" si="78"/>
        <v>0</v>
      </c>
      <c r="K66" s="24">
        <f t="shared" si="78"/>
        <v>0</v>
      </c>
      <c r="L66" s="24">
        <f t="shared" si="78"/>
        <v>0</v>
      </c>
      <c r="M66" s="24">
        <f t="shared" si="78"/>
        <v>0</v>
      </c>
      <c r="N66" s="24">
        <f t="shared" si="78"/>
        <v>0</v>
      </c>
      <c r="O66" s="24">
        <f t="shared" si="78"/>
        <v>0</v>
      </c>
      <c r="P66" s="24">
        <f t="shared" si="78"/>
        <v>0</v>
      </c>
      <c r="Q66" s="24">
        <f t="shared" si="78"/>
        <v>0</v>
      </c>
      <c r="R66" s="24">
        <f t="shared" si="78"/>
        <v>0</v>
      </c>
      <c r="S66" s="24">
        <f t="shared" si="78"/>
        <v>0</v>
      </c>
      <c r="T66" s="24">
        <f t="shared" si="78"/>
        <v>0</v>
      </c>
      <c r="U66" s="24">
        <f t="shared" si="78"/>
        <v>0</v>
      </c>
      <c r="V66" s="24">
        <f t="shared" si="78"/>
        <v>0</v>
      </c>
    </row>
    <row r="67" spans="1:22" hidden="1" x14ac:dyDescent="0.3">
      <c r="A67" s="26" t="s">
        <v>16</v>
      </c>
      <c r="B67" s="27">
        <v>0</v>
      </c>
      <c r="C67" s="27">
        <v>0</v>
      </c>
      <c r="D67" s="27"/>
      <c r="E67" s="27">
        <v>0</v>
      </c>
      <c r="F67" s="27">
        <v>0</v>
      </c>
      <c r="G67" s="27">
        <f>B67*E67*F67</f>
        <v>0</v>
      </c>
      <c r="H67" s="27">
        <f>C67*E67</f>
        <v>0</v>
      </c>
      <c r="I67" s="27">
        <f>SUM(G67:H67)</f>
        <v>0</v>
      </c>
      <c r="J67" s="27">
        <v>0</v>
      </c>
      <c r="K67" s="27">
        <v>0</v>
      </c>
      <c r="L67" s="27">
        <f>B67*J67*K67</f>
        <v>0</v>
      </c>
      <c r="M67" s="27">
        <f>C67*J67</f>
        <v>0</v>
      </c>
      <c r="N67" s="27">
        <f>SUM(L67:M67)</f>
        <v>0</v>
      </c>
      <c r="O67" s="27">
        <v>0</v>
      </c>
      <c r="P67" s="27">
        <v>0</v>
      </c>
      <c r="Q67" s="27">
        <f>B67*O67*P67</f>
        <v>0</v>
      </c>
      <c r="R67" s="27">
        <f>C67*O67</f>
        <v>0</v>
      </c>
      <c r="S67" s="27">
        <f>SUM(Q67:R67)</f>
        <v>0</v>
      </c>
      <c r="T67" s="27">
        <f t="shared" ref="T67:U69" si="79">G67+L67+Q67</f>
        <v>0</v>
      </c>
      <c r="U67" s="27">
        <f t="shared" si="79"/>
        <v>0</v>
      </c>
      <c r="V67" s="27">
        <f>SUM(T67:U67)</f>
        <v>0</v>
      </c>
    </row>
    <row r="68" spans="1:22" hidden="1" x14ac:dyDescent="0.3">
      <c r="A68" s="26" t="s">
        <v>17</v>
      </c>
      <c r="B68" s="27">
        <v>0</v>
      </c>
      <c r="C68" s="27">
        <v>0</v>
      </c>
      <c r="D68" s="27"/>
      <c r="E68" s="27">
        <v>0</v>
      </c>
      <c r="F68" s="27">
        <v>0</v>
      </c>
      <c r="G68" s="27">
        <f>B68*E68*F68</f>
        <v>0</v>
      </c>
      <c r="H68" s="27">
        <f>C68*E68</f>
        <v>0</v>
      </c>
      <c r="I68" s="27">
        <f>SUM(G68:H68)</f>
        <v>0</v>
      </c>
      <c r="J68" s="27">
        <v>0</v>
      </c>
      <c r="K68" s="27">
        <v>0</v>
      </c>
      <c r="L68" s="27">
        <f>B68*J68*K68</f>
        <v>0</v>
      </c>
      <c r="M68" s="27">
        <f>C68*J68</f>
        <v>0</v>
      </c>
      <c r="N68" s="27">
        <f>SUM(L68:M68)</f>
        <v>0</v>
      </c>
      <c r="O68" s="27">
        <v>0</v>
      </c>
      <c r="P68" s="27">
        <v>0</v>
      </c>
      <c r="Q68" s="27">
        <f>B68*O68*P68</f>
        <v>0</v>
      </c>
      <c r="R68" s="27">
        <f>C68*O68</f>
        <v>0</v>
      </c>
      <c r="S68" s="27">
        <f>SUM(Q68:R68)</f>
        <v>0</v>
      </c>
      <c r="T68" s="27">
        <f t="shared" si="79"/>
        <v>0</v>
      </c>
      <c r="U68" s="27">
        <f t="shared" si="79"/>
        <v>0</v>
      </c>
      <c r="V68" s="27">
        <f>SUM(T68:U68)</f>
        <v>0</v>
      </c>
    </row>
    <row r="69" spans="1:22" hidden="1" x14ac:dyDescent="0.3">
      <c r="A69" s="26" t="s">
        <v>18</v>
      </c>
      <c r="B69" s="27">
        <v>0</v>
      </c>
      <c r="C69" s="27">
        <v>0</v>
      </c>
      <c r="D69" s="27"/>
      <c r="E69" s="27">
        <v>0</v>
      </c>
      <c r="F69" s="27">
        <v>0</v>
      </c>
      <c r="G69" s="27">
        <f>B69*E69*F69</f>
        <v>0</v>
      </c>
      <c r="H69" s="27">
        <f>C69*E69</f>
        <v>0</v>
      </c>
      <c r="I69" s="27">
        <f>SUM(G69:H69)</f>
        <v>0</v>
      </c>
      <c r="J69" s="27">
        <v>0</v>
      </c>
      <c r="K69" s="27">
        <v>0</v>
      </c>
      <c r="L69" s="27">
        <f>B69*J69*K69</f>
        <v>0</v>
      </c>
      <c r="M69" s="27">
        <f>C69*J69</f>
        <v>0</v>
      </c>
      <c r="N69" s="27">
        <f>SUM(L69:M69)</f>
        <v>0</v>
      </c>
      <c r="O69" s="27">
        <v>0</v>
      </c>
      <c r="P69" s="27">
        <v>0</v>
      </c>
      <c r="Q69" s="27">
        <f>B69*O69*P69</f>
        <v>0</v>
      </c>
      <c r="R69" s="27">
        <f>C69*O69</f>
        <v>0</v>
      </c>
      <c r="S69" s="27">
        <f>SUM(Q69:R69)</f>
        <v>0</v>
      </c>
      <c r="T69" s="27">
        <f t="shared" si="79"/>
        <v>0</v>
      </c>
      <c r="U69" s="27">
        <f t="shared" si="79"/>
        <v>0</v>
      </c>
      <c r="V69" s="27">
        <f>SUM(T69:U69)</f>
        <v>0</v>
      </c>
    </row>
    <row r="70" spans="1:22" s="451" customFormat="1" x14ac:dyDescent="0.3">
      <c r="A70" s="449" t="s">
        <v>7</v>
      </c>
      <c r="B70" s="450"/>
      <c r="C70" s="450"/>
      <c r="D70" s="450"/>
      <c r="E70" s="450">
        <f>E71+E75</f>
        <v>0</v>
      </c>
      <c r="F70" s="450"/>
      <c r="G70" s="450">
        <f t="shared" ref="G70:J70" si="80">G71+G75</f>
        <v>0</v>
      </c>
      <c r="H70" s="450">
        <f t="shared" si="80"/>
        <v>0</v>
      </c>
      <c r="I70" s="450">
        <f t="shared" si="80"/>
        <v>0</v>
      </c>
      <c r="J70" s="450">
        <f t="shared" si="80"/>
        <v>0</v>
      </c>
      <c r="K70" s="450"/>
      <c r="L70" s="450">
        <f t="shared" ref="L70:O70" si="81">L71+L75</f>
        <v>0</v>
      </c>
      <c r="M70" s="450">
        <f t="shared" si="81"/>
        <v>0</v>
      </c>
      <c r="N70" s="450">
        <f t="shared" si="81"/>
        <v>0</v>
      </c>
      <c r="O70" s="450">
        <f t="shared" si="81"/>
        <v>0</v>
      </c>
      <c r="P70" s="450"/>
      <c r="Q70" s="450">
        <f t="shared" ref="Q70:V70" si="82">Q71+Q75</f>
        <v>0</v>
      </c>
      <c r="R70" s="450">
        <f t="shared" si="82"/>
        <v>0</v>
      </c>
      <c r="S70" s="450">
        <f t="shared" si="82"/>
        <v>0</v>
      </c>
      <c r="T70" s="450">
        <f t="shared" si="82"/>
        <v>0</v>
      </c>
      <c r="U70" s="450">
        <f t="shared" si="82"/>
        <v>0</v>
      </c>
      <c r="V70" s="450">
        <f t="shared" si="82"/>
        <v>0</v>
      </c>
    </row>
    <row r="71" spans="1:22" s="25" customFormat="1" ht="18.75" x14ac:dyDescent="0.3">
      <c r="A71" s="23" t="s">
        <v>154</v>
      </c>
      <c r="B71" s="24"/>
      <c r="C71" s="24"/>
      <c r="D71" s="24"/>
      <c r="E71" s="24">
        <f t="shared" ref="E71:V71" si="83">SUM(E72:E74)</f>
        <v>0</v>
      </c>
      <c r="F71" s="24">
        <f t="shared" si="83"/>
        <v>0</v>
      </c>
      <c r="G71" s="24">
        <f t="shared" si="83"/>
        <v>0</v>
      </c>
      <c r="H71" s="24">
        <f t="shared" si="83"/>
        <v>0</v>
      </c>
      <c r="I71" s="24">
        <f t="shared" si="83"/>
        <v>0</v>
      </c>
      <c r="J71" s="24">
        <f t="shared" si="83"/>
        <v>0</v>
      </c>
      <c r="K71" s="24">
        <f t="shared" si="83"/>
        <v>0</v>
      </c>
      <c r="L71" s="24">
        <f t="shared" si="83"/>
        <v>0</v>
      </c>
      <c r="M71" s="24">
        <f t="shared" si="83"/>
        <v>0</v>
      </c>
      <c r="N71" s="24">
        <f t="shared" si="83"/>
        <v>0</v>
      </c>
      <c r="O71" s="24">
        <f t="shared" si="83"/>
        <v>0</v>
      </c>
      <c r="P71" s="24">
        <f t="shared" si="83"/>
        <v>0</v>
      </c>
      <c r="Q71" s="24">
        <f t="shared" si="83"/>
        <v>0</v>
      </c>
      <c r="R71" s="24">
        <f t="shared" si="83"/>
        <v>0</v>
      </c>
      <c r="S71" s="24">
        <f t="shared" si="83"/>
        <v>0</v>
      </c>
      <c r="T71" s="24">
        <f t="shared" si="83"/>
        <v>0</v>
      </c>
      <c r="U71" s="24">
        <f t="shared" si="83"/>
        <v>0</v>
      </c>
      <c r="V71" s="24">
        <f t="shared" si="83"/>
        <v>0</v>
      </c>
    </row>
    <row r="72" spans="1:22" x14ac:dyDescent="0.3">
      <c r="A72" s="26" t="s">
        <v>16</v>
      </c>
      <c r="B72" s="27">
        <v>0</v>
      </c>
      <c r="C72" s="27">
        <v>0</v>
      </c>
      <c r="D72" s="27"/>
      <c r="E72" s="27">
        <v>0</v>
      </c>
      <c r="F72" s="27">
        <v>0</v>
      </c>
      <c r="G72" s="27">
        <f>B72*E72*F72</f>
        <v>0</v>
      </c>
      <c r="H72" s="27">
        <f>C72*E72</f>
        <v>0</v>
      </c>
      <c r="I72" s="27">
        <f>SUM(G72:H72)</f>
        <v>0</v>
      </c>
      <c r="J72" s="27">
        <v>0</v>
      </c>
      <c r="K72" s="27">
        <v>0</v>
      </c>
      <c r="L72" s="27">
        <f>B72*J72*K72</f>
        <v>0</v>
      </c>
      <c r="M72" s="27">
        <f>C72*J72</f>
        <v>0</v>
      </c>
      <c r="N72" s="27">
        <f>SUM(L72:M72)</f>
        <v>0</v>
      </c>
      <c r="O72" s="27">
        <v>0</v>
      </c>
      <c r="P72" s="27">
        <v>0</v>
      </c>
      <c r="Q72" s="27">
        <f>B72*O72*P72</f>
        <v>0</v>
      </c>
      <c r="R72" s="27">
        <f>C72*O72</f>
        <v>0</v>
      </c>
      <c r="S72" s="27">
        <f>SUM(Q72:R72)</f>
        <v>0</v>
      </c>
      <c r="T72" s="27">
        <f t="shared" ref="T72:U74" si="84">G72+L72+Q72</f>
        <v>0</v>
      </c>
      <c r="U72" s="27">
        <f t="shared" si="84"/>
        <v>0</v>
      </c>
      <c r="V72" s="27">
        <f>SUM(T72:U72)</f>
        <v>0</v>
      </c>
    </row>
    <row r="73" spans="1:22" x14ac:dyDescent="0.3">
      <c r="A73" s="26" t="s">
        <v>17</v>
      </c>
      <c r="B73" s="27">
        <v>0</v>
      </c>
      <c r="C73" s="27">
        <v>0</v>
      </c>
      <c r="D73" s="27"/>
      <c r="E73" s="27">
        <v>0</v>
      </c>
      <c r="F73" s="27">
        <v>0</v>
      </c>
      <c r="G73" s="27">
        <f>B73*E73*F73</f>
        <v>0</v>
      </c>
      <c r="H73" s="27">
        <f>C73*E73</f>
        <v>0</v>
      </c>
      <c r="I73" s="27">
        <f>SUM(G73:H73)</f>
        <v>0</v>
      </c>
      <c r="J73" s="27">
        <v>0</v>
      </c>
      <c r="K73" s="27">
        <v>0</v>
      </c>
      <c r="L73" s="27">
        <f>B73*J73*K73</f>
        <v>0</v>
      </c>
      <c r="M73" s="27">
        <f>C73*J73</f>
        <v>0</v>
      </c>
      <c r="N73" s="27">
        <f>SUM(L73:M73)</f>
        <v>0</v>
      </c>
      <c r="O73" s="27">
        <v>0</v>
      </c>
      <c r="P73" s="27">
        <v>0</v>
      </c>
      <c r="Q73" s="27">
        <f>B73*O73*P73</f>
        <v>0</v>
      </c>
      <c r="R73" s="27">
        <f>C73*O73</f>
        <v>0</v>
      </c>
      <c r="S73" s="27">
        <f>SUM(Q73:R73)</f>
        <v>0</v>
      </c>
      <c r="T73" s="27">
        <f t="shared" si="84"/>
        <v>0</v>
      </c>
      <c r="U73" s="27">
        <f t="shared" si="84"/>
        <v>0</v>
      </c>
      <c r="V73" s="27">
        <f>SUM(T73:U73)</f>
        <v>0</v>
      </c>
    </row>
    <row r="74" spans="1:22" x14ac:dyDescent="0.3">
      <c r="A74" s="32" t="s">
        <v>18</v>
      </c>
      <c r="B74" s="33">
        <v>0</v>
      </c>
      <c r="C74" s="33">
        <v>0</v>
      </c>
      <c r="D74" s="33"/>
      <c r="E74" s="33">
        <v>0</v>
      </c>
      <c r="F74" s="33">
        <v>0</v>
      </c>
      <c r="G74" s="33">
        <f>B74*E74*F74</f>
        <v>0</v>
      </c>
      <c r="H74" s="33">
        <f>C74*E74</f>
        <v>0</v>
      </c>
      <c r="I74" s="33">
        <f>SUM(G74:H74)</f>
        <v>0</v>
      </c>
      <c r="J74" s="33">
        <v>0</v>
      </c>
      <c r="K74" s="33">
        <v>0</v>
      </c>
      <c r="L74" s="33">
        <f>B74*J74*K74</f>
        <v>0</v>
      </c>
      <c r="M74" s="33">
        <f>C74*J74</f>
        <v>0</v>
      </c>
      <c r="N74" s="33">
        <f>SUM(L74:M74)</f>
        <v>0</v>
      </c>
      <c r="O74" s="33">
        <v>0</v>
      </c>
      <c r="P74" s="33">
        <v>0</v>
      </c>
      <c r="Q74" s="33">
        <f>B74*O74*P74</f>
        <v>0</v>
      </c>
      <c r="R74" s="33">
        <f>C74*O74</f>
        <v>0</v>
      </c>
      <c r="S74" s="33">
        <f>SUM(Q74:R74)</f>
        <v>0</v>
      </c>
      <c r="T74" s="33">
        <f t="shared" si="84"/>
        <v>0</v>
      </c>
      <c r="U74" s="33">
        <f t="shared" si="84"/>
        <v>0</v>
      </c>
      <c r="V74" s="33">
        <f>SUM(T74:U74)</f>
        <v>0</v>
      </c>
    </row>
    <row r="75" spans="1:22" s="25" customFormat="1" ht="18.75" hidden="1" x14ac:dyDescent="0.3">
      <c r="A75" s="23" t="s">
        <v>28</v>
      </c>
      <c r="B75" s="24"/>
      <c r="C75" s="24"/>
      <c r="D75" s="24"/>
      <c r="E75" s="24">
        <f t="shared" ref="E75:V75" si="85">SUM(E76:E78)</f>
        <v>0</v>
      </c>
      <c r="F75" s="24">
        <f t="shared" si="85"/>
        <v>0</v>
      </c>
      <c r="G75" s="24">
        <f t="shared" si="85"/>
        <v>0</v>
      </c>
      <c r="H75" s="24">
        <f t="shared" si="85"/>
        <v>0</v>
      </c>
      <c r="I75" s="24">
        <f t="shared" si="85"/>
        <v>0</v>
      </c>
      <c r="J75" s="24">
        <f t="shared" si="85"/>
        <v>0</v>
      </c>
      <c r="K75" s="24">
        <f t="shared" si="85"/>
        <v>0</v>
      </c>
      <c r="L75" s="24">
        <f t="shared" si="85"/>
        <v>0</v>
      </c>
      <c r="M75" s="24">
        <f t="shared" si="85"/>
        <v>0</v>
      </c>
      <c r="N75" s="24">
        <f t="shared" si="85"/>
        <v>0</v>
      </c>
      <c r="O75" s="24">
        <f t="shared" si="85"/>
        <v>0</v>
      </c>
      <c r="P75" s="24">
        <f t="shared" si="85"/>
        <v>0</v>
      </c>
      <c r="Q75" s="24">
        <f t="shared" si="85"/>
        <v>0</v>
      </c>
      <c r="R75" s="24">
        <f t="shared" si="85"/>
        <v>0</v>
      </c>
      <c r="S75" s="24">
        <f t="shared" si="85"/>
        <v>0</v>
      </c>
      <c r="T75" s="24">
        <f t="shared" si="85"/>
        <v>0</v>
      </c>
      <c r="U75" s="24">
        <f t="shared" si="85"/>
        <v>0</v>
      </c>
      <c r="V75" s="24">
        <f t="shared" si="85"/>
        <v>0</v>
      </c>
    </row>
    <row r="76" spans="1:22" hidden="1" x14ac:dyDescent="0.3">
      <c r="A76" s="26" t="s">
        <v>16</v>
      </c>
      <c r="B76" s="27">
        <v>0</v>
      </c>
      <c r="C76" s="27">
        <v>0</v>
      </c>
      <c r="D76" s="27"/>
      <c r="E76" s="27">
        <v>0</v>
      </c>
      <c r="F76" s="27">
        <v>0</v>
      </c>
      <c r="G76" s="27">
        <f>B76*E76*F76</f>
        <v>0</v>
      </c>
      <c r="H76" s="27">
        <f>C76*E76</f>
        <v>0</v>
      </c>
      <c r="I76" s="27">
        <f>SUM(G76:H76)</f>
        <v>0</v>
      </c>
      <c r="J76" s="27">
        <v>0</v>
      </c>
      <c r="K76" s="27">
        <v>0</v>
      </c>
      <c r="L76" s="27">
        <f>B76*J76*K76</f>
        <v>0</v>
      </c>
      <c r="M76" s="27">
        <f>C76*J76</f>
        <v>0</v>
      </c>
      <c r="N76" s="27">
        <f>SUM(L76:M76)</f>
        <v>0</v>
      </c>
      <c r="O76" s="27">
        <v>0</v>
      </c>
      <c r="P76" s="27">
        <v>0</v>
      </c>
      <c r="Q76" s="27">
        <f>B76*O76*P76</f>
        <v>0</v>
      </c>
      <c r="R76" s="27">
        <f>C76*O76</f>
        <v>0</v>
      </c>
      <c r="S76" s="27">
        <f>SUM(Q76:R76)</f>
        <v>0</v>
      </c>
      <c r="T76" s="27">
        <f t="shared" ref="T76:U78" si="86">G76+L76+Q76</f>
        <v>0</v>
      </c>
      <c r="U76" s="27">
        <f t="shared" si="86"/>
        <v>0</v>
      </c>
      <c r="V76" s="27">
        <f>SUM(T76:U76)</f>
        <v>0</v>
      </c>
    </row>
    <row r="77" spans="1:22" hidden="1" x14ac:dyDescent="0.3">
      <c r="A77" s="26" t="s">
        <v>17</v>
      </c>
      <c r="B77" s="27">
        <v>0</v>
      </c>
      <c r="C77" s="27">
        <v>0</v>
      </c>
      <c r="D77" s="27"/>
      <c r="E77" s="27">
        <v>0</v>
      </c>
      <c r="F77" s="27">
        <v>0</v>
      </c>
      <c r="G77" s="27">
        <f>B77*E77*F77</f>
        <v>0</v>
      </c>
      <c r="H77" s="27">
        <f>C77*E77</f>
        <v>0</v>
      </c>
      <c r="I77" s="27">
        <f>SUM(G77:H77)</f>
        <v>0</v>
      </c>
      <c r="J77" s="27">
        <v>0</v>
      </c>
      <c r="K77" s="27">
        <v>0</v>
      </c>
      <c r="L77" s="27">
        <f>B77*J77*K77</f>
        <v>0</v>
      </c>
      <c r="M77" s="27">
        <f>C77*J77</f>
        <v>0</v>
      </c>
      <c r="N77" s="27">
        <f>SUM(L77:M77)</f>
        <v>0</v>
      </c>
      <c r="O77" s="27">
        <v>0</v>
      </c>
      <c r="P77" s="27">
        <v>0</v>
      </c>
      <c r="Q77" s="27">
        <f>B77*O77*P77</f>
        <v>0</v>
      </c>
      <c r="R77" s="27">
        <f>C77*O77</f>
        <v>0</v>
      </c>
      <c r="S77" s="27">
        <f>SUM(Q77:R77)</f>
        <v>0</v>
      </c>
      <c r="T77" s="27">
        <f t="shared" si="86"/>
        <v>0</v>
      </c>
      <c r="U77" s="27">
        <f t="shared" si="86"/>
        <v>0</v>
      </c>
      <c r="V77" s="27">
        <f>SUM(T77:U77)</f>
        <v>0</v>
      </c>
    </row>
    <row r="78" spans="1:22" hidden="1" x14ac:dyDescent="0.3">
      <c r="A78" s="32" t="s">
        <v>18</v>
      </c>
      <c r="B78" s="33">
        <v>0</v>
      </c>
      <c r="C78" s="33">
        <v>0</v>
      </c>
      <c r="D78" s="33"/>
      <c r="E78" s="33">
        <v>0</v>
      </c>
      <c r="F78" s="33">
        <v>0</v>
      </c>
      <c r="G78" s="33">
        <f>B78*E78*F78</f>
        <v>0</v>
      </c>
      <c r="H78" s="33">
        <f>C78*E78</f>
        <v>0</v>
      </c>
      <c r="I78" s="33">
        <f>SUM(G78:H78)</f>
        <v>0</v>
      </c>
      <c r="J78" s="33">
        <v>0</v>
      </c>
      <c r="K78" s="33">
        <v>0</v>
      </c>
      <c r="L78" s="33">
        <f>B78*J78*K78</f>
        <v>0</v>
      </c>
      <c r="M78" s="33">
        <f>C78*J78</f>
        <v>0</v>
      </c>
      <c r="N78" s="33">
        <f>SUM(L78:M78)</f>
        <v>0</v>
      </c>
      <c r="O78" s="33">
        <v>0</v>
      </c>
      <c r="P78" s="33">
        <v>0</v>
      </c>
      <c r="Q78" s="33">
        <f>B78*O78*P78</f>
        <v>0</v>
      </c>
      <c r="R78" s="33">
        <f>C78*O78</f>
        <v>0</v>
      </c>
      <c r="S78" s="33">
        <f>SUM(Q78:R78)</f>
        <v>0</v>
      </c>
      <c r="T78" s="33">
        <f t="shared" si="86"/>
        <v>0</v>
      </c>
      <c r="U78" s="33">
        <f t="shared" si="86"/>
        <v>0</v>
      </c>
      <c r="V78" s="33">
        <f>SUM(T78:U78)</f>
        <v>0</v>
      </c>
    </row>
  </sheetData>
  <mergeCells count="3">
    <mergeCell ref="A1:V1"/>
    <mergeCell ref="A2:S2"/>
    <mergeCell ref="B3:C3"/>
  </mergeCells>
  <printOptions horizontalCentered="1"/>
  <pageMargins left="0.42" right="0.11811023622047245" top="0.82677165354330717" bottom="0.39370078740157483" header="0.51181102362204722" footer="0.51181102362204722"/>
  <pageSetup paperSize="9" scale="65" orientation="landscape" r:id="rId1"/>
  <headerFooter alignWithMargins="0">
    <oddHeader>&amp;R&amp;"TH SarabunPSK,ตัวหนา"&amp;14&amp;P/&amp;N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V78"/>
  <sheetViews>
    <sheetView showGridLines="0" zoomScaleNormal="100" zoomScaleSheetLayoutView="100" workbookViewId="0">
      <selection activeCell="P28" sqref="P28"/>
    </sheetView>
  </sheetViews>
  <sheetFormatPr defaultRowHeight="17.25" x14ac:dyDescent="0.3"/>
  <cols>
    <col min="1" max="1" width="20.28515625" style="10" customWidth="1"/>
    <col min="2" max="2" width="7.28515625" style="29" customWidth="1"/>
    <col min="3" max="3" width="8" style="15" customWidth="1"/>
    <col min="4" max="4" width="6.85546875" style="15" customWidth="1"/>
    <col min="5" max="6" width="6.140625" style="29" bestFit="1" customWidth="1"/>
    <col min="7" max="9" width="10.28515625" style="29" customWidth="1"/>
    <col min="10" max="10" width="6.42578125" style="29" customWidth="1"/>
    <col min="11" max="11" width="6.140625" style="29" bestFit="1" customWidth="1"/>
    <col min="12" max="14" width="9.7109375" style="29" customWidth="1"/>
    <col min="15" max="15" width="6.140625" style="29" bestFit="1" customWidth="1"/>
    <col min="16" max="16" width="5.5703125" style="29" customWidth="1"/>
    <col min="17" max="19" width="10" style="29" customWidth="1"/>
    <col min="20" max="22" width="11.7109375" style="29" customWidth="1"/>
    <col min="23" max="16384" width="9.140625" style="10"/>
  </cols>
  <sheetData>
    <row r="1" spans="1:22" s="5" customFormat="1" ht="18.75" x14ac:dyDescent="0.3">
      <c r="A1" s="803" t="s">
        <v>285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</row>
    <row r="2" spans="1:22" s="5" customFormat="1" ht="18.75" x14ac:dyDescent="0.3">
      <c r="A2" s="728" t="s">
        <v>22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</row>
    <row r="3" spans="1:22" s="20" customFormat="1" ht="21.75" customHeight="1" x14ac:dyDescent="0.3">
      <c r="A3" s="481" t="s">
        <v>8</v>
      </c>
      <c r="B3" s="729" t="s">
        <v>12</v>
      </c>
      <c r="C3" s="730"/>
      <c r="D3" s="464" t="s">
        <v>12</v>
      </c>
      <c r="E3" s="535" t="s">
        <v>183</v>
      </c>
      <c r="F3" s="535"/>
      <c r="G3" s="535"/>
      <c r="H3" s="535"/>
      <c r="I3" s="535"/>
      <c r="J3" s="535" t="s">
        <v>184</v>
      </c>
      <c r="K3" s="535"/>
      <c r="L3" s="535"/>
      <c r="M3" s="535"/>
      <c r="N3" s="535"/>
      <c r="O3" s="535" t="s">
        <v>215</v>
      </c>
      <c r="P3" s="535"/>
      <c r="Q3" s="535"/>
      <c r="R3" s="535"/>
      <c r="S3" s="535"/>
      <c r="T3" s="535" t="s">
        <v>1</v>
      </c>
      <c r="U3" s="535"/>
      <c r="V3" s="535"/>
    </row>
    <row r="4" spans="1:22" s="486" customFormat="1" x14ac:dyDescent="0.3">
      <c r="A4" s="465"/>
      <c r="B4" s="483" t="s">
        <v>11</v>
      </c>
      <c r="C4" s="481" t="s">
        <v>271</v>
      </c>
      <c r="D4" s="465" t="s">
        <v>272</v>
      </c>
      <c r="E4" s="484" t="s">
        <v>10</v>
      </c>
      <c r="F4" s="485" t="s">
        <v>11</v>
      </c>
      <c r="G4" s="485"/>
      <c r="H4" s="484" t="s">
        <v>273</v>
      </c>
      <c r="I4" s="484" t="s">
        <v>0</v>
      </c>
      <c r="J4" s="484" t="s">
        <v>10</v>
      </c>
      <c r="K4" s="485" t="s">
        <v>11</v>
      </c>
      <c r="L4" s="485"/>
      <c r="M4" s="484" t="s">
        <v>273</v>
      </c>
      <c r="N4" s="484" t="s">
        <v>0</v>
      </c>
      <c r="O4" s="484" t="s">
        <v>10</v>
      </c>
      <c r="P4" s="485" t="s">
        <v>11</v>
      </c>
      <c r="Q4" s="485"/>
      <c r="R4" s="484" t="s">
        <v>273</v>
      </c>
      <c r="S4" s="484" t="s">
        <v>0</v>
      </c>
      <c r="T4" s="484" t="s">
        <v>2</v>
      </c>
      <c r="U4" s="484" t="s">
        <v>3</v>
      </c>
      <c r="V4" s="484" t="s">
        <v>1</v>
      </c>
    </row>
    <row r="5" spans="1:22" s="486" customFormat="1" x14ac:dyDescent="0.3">
      <c r="A5" s="465"/>
      <c r="B5" s="533"/>
      <c r="C5" s="465"/>
      <c r="D5" s="465" t="s">
        <v>192</v>
      </c>
      <c r="E5" s="484"/>
      <c r="F5" s="484" t="s">
        <v>9</v>
      </c>
      <c r="G5" s="484" t="s">
        <v>20</v>
      </c>
      <c r="H5" s="534" t="s">
        <v>271</v>
      </c>
      <c r="I5" s="484"/>
      <c r="J5" s="484"/>
      <c r="K5" s="484" t="s">
        <v>9</v>
      </c>
      <c r="L5" s="484" t="s">
        <v>20</v>
      </c>
      <c r="M5" s="484" t="s">
        <v>271</v>
      </c>
      <c r="N5" s="484"/>
      <c r="O5" s="484"/>
      <c r="P5" s="484" t="s">
        <v>9</v>
      </c>
      <c r="Q5" s="484" t="s">
        <v>20</v>
      </c>
      <c r="R5" s="484" t="s">
        <v>271</v>
      </c>
      <c r="S5" s="484"/>
      <c r="T5" s="484"/>
      <c r="U5" s="484"/>
      <c r="V5" s="484"/>
    </row>
    <row r="6" spans="1:22" s="16" customFormat="1" ht="23.25" customHeight="1" x14ac:dyDescent="0.3">
      <c r="A6" s="447" t="s">
        <v>1</v>
      </c>
      <c r="B6" s="448"/>
      <c r="C6" s="448"/>
      <c r="D6" s="448"/>
      <c r="E6" s="448">
        <f t="shared" ref="E6:V6" si="0">E7+E8</f>
        <v>0</v>
      </c>
      <c r="F6" s="448"/>
      <c r="G6" s="448">
        <f t="shared" si="0"/>
        <v>0</v>
      </c>
      <c r="H6" s="448">
        <f t="shared" si="0"/>
        <v>0</v>
      </c>
      <c r="I6" s="448">
        <f t="shared" si="0"/>
        <v>0</v>
      </c>
      <c r="J6" s="448">
        <f t="shared" si="0"/>
        <v>0</v>
      </c>
      <c r="K6" s="448"/>
      <c r="L6" s="448">
        <f t="shared" si="0"/>
        <v>0</v>
      </c>
      <c r="M6" s="448">
        <f t="shared" si="0"/>
        <v>0</v>
      </c>
      <c r="N6" s="448">
        <f t="shared" si="0"/>
        <v>0</v>
      </c>
      <c r="O6" s="448">
        <f t="shared" si="0"/>
        <v>0</v>
      </c>
      <c r="P6" s="448"/>
      <c r="Q6" s="448">
        <f t="shared" si="0"/>
        <v>0</v>
      </c>
      <c r="R6" s="448">
        <f t="shared" si="0"/>
        <v>0</v>
      </c>
      <c r="S6" s="448">
        <f t="shared" si="0"/>
        <v>0</v>
      </c>
      <c r="T6" s="448">
        <f t="shared" si="0"/>
        <v>0</v>
      </c>
      <c r="U6" s="448">
        <f t="shared" si="0"/>
        <v>0</v>
      </c>
      <c r="V6" s="448">
        <f t="shared" si="0"/>
        <v>0</v>
      </c>
    </row>
    <row r="7" spans="1:22" s="457" customFormat="1" ht="18.75" x14ac:dyDescent="0.3">
      <c r="A7" s="455" t="s">
        <v>4</v>
      </c>
      <c r="B7" s="456"/>
      <c r="C7" s="456"/>
      <c r="D7" s="456"/>
      <c r="E7" s="456">
        <f>E9</f>
        <v>0</v>
      </c>
      <c r="F7" s="456"/>
      <c r="G7" s="456">
        <f t="shared" ref="G7:V7" si="1">G9</f>
        <v>0</v>
      </c>
      <c r="H7" s="456">
        <f t="shared" si="1"/>
        <v>0</v>
      </c>
      <c r="I7" s="456">
        <f t="shared" si="1"/>
        <v>0</v>
      </c>
      <c r="J7" s="456">
        <f t="shared" si="1"/>
        <v>0</v>
      </c>
      <c r="K7" s="456"/>
      <c r="L7" s="456">
        <f t="shared" si="1"/>
        <v>0</v>
      </c>
      <c r="M7" s="456">
        <f t="shared" si="1"/>
        <v>0</v>
      </c>
      <c r="N7" s="456">
        <f t="shared" si="1"/>
        <v>0</v>
      </c>
      <c r="O7" s="456">
        <f t="shared" si="1"/>
        <v>0</v>
      </c>
      <c r="P7" s="456"/>
      <c r="Q7" s="456">
        <f t="shared" si="1"/>
        <v>0</v>
      </c>
      <c r="R7" s="456">
        <f t="shared" si="1"/>
        <v>0</v>
      </c>
      <c r="S7" s="456">
        <f t="shared" si="1"/>
        <v>0</v>
      </c>
      <c r="T7" s="456">
        <f t="shared" si="1"/>
        <v>0</v>
      </c>
      <c r="U7" s="456">
        <f t="shared" si="1"/>
        <v>0</v>
      </c>
      <c r="V7" s="456">
        <f t="shared" si="1"/>
        <v>0</v>
      </c>
    </row>
    <row r="8" spans="1:22" s="457" customFormat="1" ht="18.75" x14ac:dyDescent="0.3">
      <c r="A8" s="455" t="s">
        <v>5</v>
      </c>
      <c r="B8" s="456"/>
      <c r="C8" s="456"/>
      <c r="D8" s="456"/>
      <c r="E8" s="456">
        <f>E40</f>
        <v>0</v>
      </c>
      <c r="F8" s="456"/>
      <c r="G8" s="456">
        <f t="shared" ref="G8:V8" si="2">G40</f>
        <v>0</v>
      </c>
      <c r="H8" s="456">
        <f t="shared" si="2"/>
        <v>0</v>
      </c>
      <c r="I8" s="456">
        <f t="shared" si="2"/>
        <v>0</v>
      </c>
      <c r="J8" s="456">
        <f t="shared" si="2"/>
        <v>0</v>
      </c>
      <c r="K8" s="456"/>
      <c r="L8" s="456">
        <f t="shared" si="2"/>
        <v>0</v>
      </c>
      <c r="M8" s="456">
        <f t="shared" si="2"/>
        <v>0</v>
      </c>
      <c r="N8" s="456">
        <f t="shared" si="2"/>
        <v>0</v>
      </c>
      <c r="O8" s="456">
        <f t="shared" si="2"/>
        <v>0</v>
      </c>
      <c r="P8" s="456"/>
      <c r="Q8" s="456">
        <f t="shared" si="2"/>
        <v>0</v>
      </c>
      <c r="R8" s="456">
        <f t="shared" si="2"/>
        <v>0</v>
      </c>
      <c r="S8" s="456">
        <f t="shared" si="2"/>
        <v>0</v>
      </c>
      <c r="T8" s="456">
        <f t="shared" si="2"/>
        <v>0</v>
      </c>
      <c r="U8" s="456">
        <f t="shared" si="2"/>
        <v>0</v>
      </c>
      <c r="V8" s="456">
        <f t="shared" si="2"/>
        <v>0</v>
      </c>
    </row>
    <row r="9" spans="1:22" s="20" customFormat="1" ht="20.25" customHeight="1" x14ac:dyDescent="0.3">
      <c r="A9" s="452" t="s">
        <v>4</v>
      </c>
      <c r="B9" s="453"/>
      <c r="C9" s="453"/>
      <c r="D9" s="453"/>
      <c r="E9" s="453">
        <f>E10+E25</f>
        <v>0</v>
      </c>
      <c r="F9" s="453"/>
      <c r="G9" s="453">
        <f>G10+G25</f>
        <v>0</v>
      </c>
      <c r="H9" s="453">
        <f>H10+H25</f>
        <v>0</v>
      </c>
      <c r="I9" s="453">
        <f>I10+I25</f>
        <v>0</v>
      </c>
      <c r="J9" s="453">
        <f>J10+J25</f>
        <v>0</v>
      </c>
      <c r="K9" s="453"/>
      <c r="L9" s="453">
        <f>L10+L25</f>
        <v>0</v>
      </c>
      <c r="M9" s="453">
        <f>M10+M25</f>
        <v>0</v>
      </c>
      <c r="N9" s="453">
        <f>N10+N25</f>
        <v>0</v>
      </c>
      <c r="O9" s="453">
        <f>O10+O25</f>
        <v>0</v>
      </c>
      <c r="P9" s="453"/>
      <c r="Q9" s="453">
        <f t="shared" ref="Q9:V9" si="3">Q10+Q25</f>
        <v>0</v>
      </c>
      <c r="R9" s="453">
        <f t="shared" si="3"/>
        <v>0</v>
      </c>
      <c r="S9" s="453">
        <f t="shared" si="3"/>
        <v>0</v>
      </c>
      <c r="T9" s="453">
        <f t="shared" si="3"/>
        <v>0</v>
      </c>
      <c r="U9" s="453">
        <f t="shared" si="3"/>
        <v>0</v>
      </c>
      <c r="V9" s="453">
        <f t="shared" si="3"/>
        <v>0</v>
      </c>
    </row>
    <row r="10" spans="1:22" s="451" customFormat="1" x14ac:dyDescent="0.3">
      <c r="A10" s="449" t="s">
        <v>6</v>
      </c>
      <c r="B10" s="450"/>
      <c r="C10" s="450"/>
      <c r="D10" s="450"/>
      <c r="E10" s="450">
        <f>E11+E18</f>
        <v>0</v>
      </c>
      <c r="F10" s="450"/>
      <c r="G10" s="450">
        <f t="shared" ref="G10:V10" si="4">G11+G18</f>
        <v>0</v>
      </c>
      <c r="H10" s="450">
        <f t="shared" si="4"/>
        <v>0</v>
      </c>
      <c r="I10" s="450">
        <f t="shared" si="4"/>
        <v>0</v>
      </c>
      <c r="J10" s="450">
        <f t="shared" si="4"/>
        <v>0</v>
      </c>
      <c r="K10" s="450"/>
      <c r="L10" s="450">
        <f t="shared" si="4"/>
        <v>0</v>
      </c>
      <c r="M10" s="450">
        <f t="shared" si="4"/>
        <v>0</v>
      </c>
      <c r="N10" s="450">
        <f t="shared" si="4"/>
        <v>0</v>
      </c>
      <c r="O10" s="450">
        <f t="shared" si="4"/>
        <v>0</v>
      </c>
      <c r="P10" s="450"/>
      <c r="Q10" s="450">
        <f t="shared" si="4"/>
        <v>0</v>
      </c>
      <c r="R10" s="450">
        <f t="shared" si="4"/>
        <v>0</v>
      </c>
      <c r="S10" s="450">
        <f t="shared" si="4"/>
        <v>0</v>
      </c>
      <c r="T10" s="450">
        <f t="shared" si="4"/>
        <v>0</v>
      </c>
      <c r="U10" s="450">
        <f t="shared" si="4"/>
        <v>0</v>
      </c>
      <c r="V10" s="450">
        <f t="shared" si="4"/>
        <v>0</v>
      </c>
    </row>
    <row r="11" spans="1:22" s="25" customFormat="1" ht="18.75" x14ac:dyDescent="0.3">
      <c r="A11" s="23" t="s">
        <v>154</v>
      </c>
      <c r="B11" s="24"/>
      <c r="C11" s="24"/>
      <c r="D11" s="24"/>
      <c r="E11" s="24">
        <f>SUM(E12:E17)</f>
        <v>0</v>
      </c>
      <c r="F11" s="24">
        <f t="shared" ref="F11:V11" si="5">SUM(F12:F17)</f>
        <v>0</v>
      </c>
      <c r="G11" s="24">
        <f t="shared" si="5"/>
        <v>0</v>
      </c>
      <c r="H11" s="24">
        <f t="shared" si="5"/>
        <v>0</v>
      </c>
      <c r="I11" s="24">
        <f t="shared" si="5"/>
        <v>0</v>
      </c>
      <c r="J11" s="24">
        <f t="shared" si="5"/>
        <v>0</v>
      </c>
      <c r="K11" s="24">
        <f t="shared" si="5"/>
        <v>0</v>
      </c>
      <c r="L11" s="24">
        <f t="shared" si="5"/>
        <v>0</v>
      </c>
      <c r="M11" s="24">
        <f t="shared" si="5"/>
        <v>0</v>
      </c>
      <c r="N11" s="24">
        <f t="shared" si="5"/>
        <v>0</v>
      </c>
      <c r="O11" s="24">
        <f t="shared" si="5"/>
        <v>0</v>
      </c>
      <c r="P11" s="24">
        <f t="shared" si="5"/>
        <v>0</v>
      </c>
      <c r="Q11" s="24">
        <f t="shared" si="5"/>
        <v>0</v>
      </c>
      <c r="R11" s="24">
        <f t="shared" si="5"/>
        <v>0</v>
      </c>
      <c r="S11" s="24">
        <f t="shared" si="5"/>
        <v>0</v>
      </c>
      <c r="T11" s="24">
        <f t="shared" si="5"/>
        <v>0</v>
      </c>
      <c r="U11" s="24">
        <f t="shared" si="5"/>
        <v>0</v>
      </c>
      <c r="V11" s="24">
        <f t="shared" si="5"/>
        <v>0</v>
      </c>
    </row>
    <row r="12" spans="1:22" x14ac:dyDescent="0.3">
      <c r="A12" s="26" t="s">
        <v>16</v>
      </c>
      <c r="B12" s="27"/>
      <c r="C12" s="27"/>
      <c r="D12" s="49"/>
      <c r="E12" s="49"/>
      <c r="F12" s="532"/>
      <c r="G12" s="466"/>
      <c r="H12" s="49">
        <f>D12*E12</f>
        <v>0</v>
      </c>
      <c r="I12" s="27">
        <f t="shared" ref="I12:I17" si="6">SUM(G12:H12)</f>
        <v>0</v>
      </c>
      <c r="J12" s="27"/>
      <c r="K12" s="27"/>
      <c r="L12" s="466"/>
      <c r="M12" s="27">
        <f t="shared" ref="M12:M17" si="7">C12*J12</f>
        <v>0</v>
      </c>
      <c r="N12" s="27">
        <f t="shared" ref="N12:N17" si="8">SUM(L12:M12)</f>
        <v>0</v>
      </c>
      <c r="O12" s="49"/>
      <c r="P12" s="49"/>
      <c r="Q12" s="466"/>
      <c r="R12" s="49">
        <f>D12*O12</f>
        <v>0</v>
      </c>
      <c r="S12" s="27">
        <f t="shared" ref="S12:S17" si="9">SUM(Q12:R12)</f>
        <v>0</v>
      </c>
      <c r="T12" s="27">
        <f>G12+L12+Q12</f>
        <v>0</v>
      </c>
      <c r="U12" s="27">
        <f>H12+M12+R12</f>
        <v>0</v>
      </c>
      <c r="V12" s="27">
        <f t="shared" ref="V12:V17" si="10">SUM(T12:U12)</f>
        <v>0</v>
      </c>
    </row>
    <row r="13" spans="1:22" x14ac:dyDescent="0.3">
      <c r="A13" s="26" t="s">
        <v>17</v>
      </c>
      <c r="B13" s="27"/>
      <c r="C13" s="27"/>
      <c r="D13" s="27"/>
      <c r="E13" s="27"/>
      <c r="F13" s="27"/>
      <c r="G13" s="466"/>
      <c r="H13" s="27">
        <f t="shared" ref="H13:H17" si="11">C13*E13</f>
        <v>0</v>
      </c>
      <c r="I13" s="27">
        <f t="shared" si="6"/>
        <v>0</v>
      </c>
      <c r="J13" s="27"/>
      <c r="K13" s="27"/>
      <c r="L13" s="466"/>
      <c r="M13" s="27">
        <f t="shared" si="7"/>
        <v>0</v>
      </c>
      <c r="N13" s="27">
        <f t="shared" si="8"/>
        <v>0</v>
      </c>
      <c r="O13" s="27"/>
      <c r="P13" s="27"/>
      <c r="Q13" s="466"/>
      <c r="R13" s="27">
        <f>D13*O13</f>
        <v>0</v>
      </c>
      <c r="S13" s="27">
        <f t="shared" si="9"/>
        <v>0</v>
      </c>
      <c r="T13" s="27">
        <f t="shared" ref="T13:U17" si="12">G13+L13+Q13</f>
        <v>0</v>
      </c>
      <c r="U13" s="27">
        <f t="shared" si="12"/>
        <v>0</v>
      </c>
      <c r="V13" s="27">
        <f>SUM(T13:U13)</f>
        <v>0</v>
      </c>
    </row>
    <row r="14" spans="1:22" x14ac:dyDescent="0.3">
      <c r="A14" s="26" t="s">
        <v>18</v>
      </c>
      <c r="B14" s="27"/>
      <c r="C14" s="27"/>
      <c r="D14" s="27"/>
      <c r="E14" s="27"/>
      <c r="F14" s="27"/>
      <c r="G14" s="466"/>
      <c r="H14" s="27">
        <f t="shared" si="11"/>
        <v>0</v>
      </c>
      <c r="I14" s="27">
        <f t="shared" si="6"/>
        <v>0</v>
      </c>
      <c r="J14" s="27"/>
      <c r="K14" s="27"/>
      <c r="L14" s="466"/>
      <c r="M14" s="27">
        <f t="shared" si="7"/>
        <v>0</v>
      </c>
      <c r="N14" s="27">
        <f t="shared" si="8"/>
        <v>0</v>
      </c>
      <c r="O14" s="27"/>
      <c r="P14" s="27"/>
      <c r="Q14" s="466"/>
      <c r="R14" s="27">
        <f>C14*O14</f>
        <v>0</v>
      </c>
      <c r="S14" s="27">
        <f t="shared" si="9"/>
        <v>0</v>
      </c>
      <c r="T14" s="27">
        <f t="shared" si="12"/>
        <v>0</v>
      </c>
      <c r="U14" s="27">
        <f t="shared" si="12"/>
        <v>0</v>
      </c>
      <c r="V14" s="27">
        <f t="shared" si="10"/>
        <v>0</v>
      </c>
    </row>
    <row r="15" spans="1:22" x14ac:dyDescent="0.3">
      <c r="A15" s="26" t="s">
        <v>19</v>
      </c>
      <c r="B15" s="27"/>
      <c r="C15" s="27"/>
      <c r="D15" s="27"/>
      <c r="E15" s="27"/>
      <c r="F15" s="27"/>
      <c r="G15" s="466"/>
      <c r="H15" s="27">
        <f t="shared" ref="H15" si="13">C15*E15</f>
        <v>0</v>
      </c>
      <c r="I15" s="27">
        <f t="shared" si="6"/>
        <v>0</v>
      </c>
      <c r="J15" s="27"/>
      <c r="K15" s="27"/>
      <c r="L15" s="466"/>
      <c r="M15" s="27">
        <f t="shared" ref="M15" si="14">C15*J15</f>
        <v>0</v>
      </c>
      <c r="N15" s="27">
        <f t="shared" si="8"/>
        <v>0</v>
      </c>
      <c r="O15" s="27"/>
      <c r="P15" s="27"/>
      <c r="Q15" s="466"/>
      <c r="R15" s="27">
        <f>C15*O15</f>
        <v>0</v>
      </c>
      <c r="S15" s="27">
        <f t="shared" si="9"/>
        <v>0</v>
      </c>
      <c r="T15" s="27">
        <f t="shared" si="12"/>
        <v>0</v>
      </c>
      <c r="U15" s="27">
        <f t="shared" si="12"/>
        <v>0</v>
      </c>
      <c r="V15" s="27">
        <f t="shared" si="10"/>
        <v>0</v>
      </c>
    </row>
    <row r="16" spans="1:22" hidden="1" x14ac:dyDescent="0.3">
      <c r="A16" s="26" t="s">
        <v>24</v>
      </c>
      <c r="B16" s="27">
        <v>0</v>
      </c>
      <c r="C16" s="27">
        <v>0</v>
      </c>
      <c r="D16" s="27"/>
      <c r="E16" s="27">
        <v>0</v>
      </c>
      <c r="F16" s="27">
        <v>0</v>
      </c>
      <c r="G16" s="27">
        <f t="shared" ref="G16:G17" si="15">B16*E16*F16</f>
        <v>0</v>
      </c>
      <c r="H16" s="27">
        <f t="shared" si="11"/>
        <v>0</v>
      </c>
      <c r="I16" s="27">
        <f t="shared" si="6"/>
        <v>0</v>
      </c>
      <c r="J16" s="27">
        <v>0</v>
      </c>
      <c r="K16" s="27">
        <v>0</v>
      </c>
      <c r="L16" s="27">
        <f t="shared" ref="L16:L17" si="16">B16*J16*K16</f>
        <v>0</v>
      </c>
      <c r="M16" s="27">
        <f t="shared" si="7"/>
        <v>0</v>
      </c>
      <c r="N16" s="27">
        <f t="shared" si="8"/>
        <v>0</v>
      </c>
      <c r="O16" s="27">
        <v>0</v>
      </c>
      <c r="P16" s="27">
        <v>0</v>
      </c>
      <c r="Q16" s="27">
        <f t="shared" ref="Q16:Q17" si="17">B16*O16*P16</f>
        <v>0</v>
      </c>
      <c r="R16" s="27">
        <f t="shared" ref="R16:R17" si="18">C16*O16</f>
        <v>0</v>
      </c>
      <c r="S16" s="27">
        <f t="shared" si="9"/>
        <v>0</v>
      </c>
      <c r="T16" s="27">
        <f t="shared" si="12"/>
        <v>0</v>
      </c>
      <c r="U16" s="27">
        <f t="shared" si="12"/>
        <v>0</v>
      </c>
      <c r="V16" s="27">
        <f t="shared" si="10"/>
        <v>0</v>
      </c>
    </row>
    <row r="17" spans="1:22" hidden="1" x14ac:dyDescent="0.3">
      <c r="A17" s="26" t="s">
        <v>25</v>
      </c>
      <c r="B17" s="27">
        <v>0</v>
      </c>
      <c r="C17" s="27">
        <v>0</v>
      </c>
      <c r="D17" s="27"/>
      <c r="E17" s="27">
        <v>0</v>
      </c>
      <c r="F17" s="27">
        <v>0</v>
      </c>
      <c r="G17" s="27">
        <f t="shared" si="15"/>
        <v>0</v>
      </c>
      <c r="H17" s="27">
        <f t="shared" si="11"/>
        <v>0</v>
      </c>
      <c r="I17" s="27">
        <f t="shared" si="6"/>
        <v>0</v>
      </c>
      <c r="J17" s="27">
        <v>0</v>
      </c>
      <c r="K17" s="27">
        <v>0</v>
      </c>
      <c r="L17" s="27">
        <f t="shared" si="16"/>
        <v>0</v>
      </c>
      <c r="M17" s="27">
        <f t="shared" si="7"/>
        <v>0</v>
      </c>
      <c r="N17" s="27">
        <f t="shared" si="8"/>
        <v>0</v>
      </c>
      <c r="O17" s="27">
        <v>0</v>
      </c>
      <c r="P17" s="27">
        <v>0</v>
      </c>
      <c r="Q17" s="27">
        <f t="shared" si="17"/>
        <v>0</v>
      </c>
      <c r="R17" s="27">
        <f t="shared" si="18"/>
        <v>0</v>
      </c>
      <c r="S17" s="27">
        <f t="shared" si="9"/>
        <v>0</v>
      </c>
      <c r="T17" s="27">
        <f t="shared" si="12"/>
        <v>0</v>
      </c>
      <c r="U17" s="27">
        <f t="shared" si="12"/>
        <v>0</v>
      </c>
      <c r="V17" s="27">
        <f t="shared" si="10"/>
        <v>0</v>
      </c>
    </row>
    <row r="18" spans="1:22" s="25" customFormat="1" ht="18.75" hidden="1" x14ac:dyDescent="0.3">
      <c r="A18" s="23" t="s">
        <v>26</v>
      </c>
      <c r="B18" s="24"/>
      <c r="C18" s="24"/>
      <c r="D18" s="24"/>
      <c r="E18" s="24">
        <f>SUM(E19:E24)</f>
        <v>0</v>
      </c>
      <c r="F18" s="24">
        <f t="shared" ref="F18:V18" si="19">SUM(F19:F24)</f>
        <v>0</v>
      </c>
      <c r="G18" s="24">
        <f t="shared" si="19"/>
        <v>0</v>
      </c>
      <c r="H18" s="24">
        <f t="shared" si="19"/>
        <v>0</v>
      </c>
      <c r="I18" s="24">
        <f t="shared" si="19"/>
        <v>0</v>
      </c>
      <c r="J18" s="24">
        <f t="shared" si="19"/>
        <v>0</v>
      </c>
      <c r="K18" s="24">
        <f t="shared" si="19"/>
        <v>0</v>
      </c>
      <c r="L18" s="24">
        <f t="shared" si="19"/>
        <v>0</v>
      </c>
      <c r="M18" s="24">
        <f t="shared" si="19"/>
        <v>0</v>
      </c>
      <c r="N18" s="24">
        <f t="shared" si="19"/>
        <v>0</v>
      </c>
      <c r="O18" s="24">
        <f t="shared" si="19"/>
        <v>0</v>
      </c>
      <c r="P18" s="24">
        <f t="shared" si="19"/>
        <v>0</v>
      </c>
      <c r="Q18" s="24">
        <f t="shared" si="19"/>
        <v>0</v>
      </c>
      <c r="R18" s="24">
        <f t="shared" si="19"/>
        <v>0</v>
      </c>
      <c r="S18" s="24">
        <f t="shared" si="19"/>
        <v>0</v>
      </c>
      <c r="T18" s="24">
        <f t="shared" si="19"/>
        <v>0</v>
      </c>
      <c r="U18" s="24">
        <f t="shared" si="19"/>
        <v>0</v>
      </c>
      <c r="V18" s="24">
        <f t="shared" si="19"/>
        <v>0</v>
      </c>
    </row>
    <row r="19" spans="1:22" hidden="1" x14ac:dyDescent="0.3">
      <c r="A19" s="26" t="s">
        <v>16</v>
      </c>
      <c r="B19" s="27">
        <v>0</v>
      </c>
      <c r="C19" s="27">
        <v>0</v>
      </c>
      <c r="D19" s="27"/>
      <c r="E19" s="27">
        <v>0</v>
      </c>
      <c r="F19" s="27">
        <v>0</v>
      </c>
      <c r="G19" s="27">
        <f t="shared" ref="G19:G24" si="20">B19*E19*F19</f>
        <v>0</v>
      </c>
      <c r="H19" s="27">
        <f t="shared" ref="H19:H24" si="21">C19*E19</f>
        <v>0</v>
      </c>
      <c r="I19" s="27">
        <f t="shared" ref="I19:I24" si="22">SUM(G19:H19)</f>
        <v>0</v>
      </c>
      <c r="J19" s="27">
        <v>0</v>
      </c>
      <c r="K19" s="27">
        <v>0</v>
      </c>
      <c r="L19" s="27">
        <f t="shared" ref="L19:L24" si="23">B19*J19*K19</f>
        <v>0</v>
      </c>
      <c r="M19" s="27">
        <f t="shared" ref="M19:M24" si="24">C19*J19</f>
        <v>0</v>
      </c>
      <c r="N19" s="27">
        <f t="shared" ref="N19:N24" si="25">SUM(L19:M19)</f>
        <v>0</v>
      </c>
      <c r="O19" s="27">
        <v>0</v>
      </c>
      <c r="P19" s="27">
        <v>0</v>
      </c>
      <c r="Q19" s="27">
        <f t="shared" ref="Q19:Q24" si="26">B19*O19*P19</f>
        <v>0</v>
      </c>
      <c r="R19" s="27">
        <f t="shared" ref="R19:R24" si="27">C19*O19</f>
        <v>0</v>
      </c>
      <c r="S19" s="27">
        <f t="shared" ref="S19:S24" si="28">SUM(Q19:R19)</f>
        <v>0</v>
      </c>
      <c r="T19" s="27">
        <f t="shared" ref="T19:U24" si="29">G19+L19+Q19</f>
        <v>0</v>
      </c>
      <c r="U19" s="27">
        <f t="shared" si="29"/>
        <v>0</v>
      </c>
      <c r="V19" s="27">
        <f t="shared" ref="V19:V24" si="30">SUM(T19:U19)</f>
        <v>0</v>
      </c>
    </row>
    <row r="20" spans="1:22" hidden="1" x14ac:dyDescent="0.3">
      <c r="A20" s="26" t="s">
        <v>17</v>
      </c>
      <c r="B20" s="27">
        <v>0</v>
      </c>
      <c r="C20" s="27">
        <v>0</v>
      </c>
      <c r="D20" s="27"/>
      <c r="E20" s="27">
        <v>0</v>
      </c>
      <c r="F20" s="27">
        <v>0</v>
      </c>
      <c r="G20" s="27">
        <f t="shared" si="20"/>
        <v>0</v>
      </c>
      <c r="H20" s="27">
        <f t="shared" si="21"/>
        <v>0</v>
      </c>
      <c r="I20" s="27">
        <f t="shared" si="22"/>
        <v>0</v>
      </c>
      <c r="J20" s="27">
        <v>0</v>
      </c>
      <c r="K20" s="27">
        <v>0</v>
      </c>
      <c r="L20" s="27">
        <f t="shared" si="23"/>
        <v>0</v>
      </c>
      <c r="M20" s="27">
        <f t="shared" si="24"/>
        <v>0</v>
      </c>
      <c r="N20" s="27">
        <f t="shared" si="25"/>
        <v>0</v>
      </c>
      <c r="O20" s="27">
        <v>0</v>
      </c>
      <c r="P20" s="27">
        <v>0</v>
      </c>
      <c r="Q20" s="27">
        <f t="shared" si="26"/>
        <v>0</v>
      </c>
      <c r="R20" s="27">
        <f t="shared" si="27"/>
        <v>0</v>
      </c>
      <c r="S20" s="27">
        <f t="shared" si="28"/>
        <v>0</v>
      </c>
      <c r="T20" s="27">
        <f t="shared" si="29"/>
        <v>0</v>
      </c>
      <c r="U20" s="27">
        <f t="shared" si="29"/>
        <v>0</v>
      </c>
      <c r="V20" s="27">
        <f>SUM(T20:U20)</f>
        <v>0</v>
      </c>
    </row>
    <row r="21" spans="1:22" hidden="1" x14ac:dyDescent="0.3">
      <c r="A21" s="26" t="s">
        <v>18</v>
      </c>
      <c r="B21" s="27">
        <v>0</v>
      </c>
      <c r="C21" s="27">
        <v>0</v>
      </c>
      <c r="D21" s="27"/>
      <c r="E21" s="27">
        <v>0</v>
      </c>
      <c r="F21" s="27">
        <v>0</v>
      </c>
      <c r="G21" s="27">
        <f t="shared" si="20"/>
        <v>0</v>
      </c>
      <c r="H21" s="27">
        <f t="shared" si="21"/>
        <v>0</v>
      </c>
      <c r="I21" s="27">
        <f t="shared" si="22"/>
        <v>0</v>
      </c>
      <c r="J21" s="27">
        <v>0</v>
      </c>
      <c r="K21" s="27">
        <v>0</v>
      </c>
      <c r="L21" s="27">
        <f t="shared" si="23"/>
        <v>0</v>
      </c>
      <c r="M21" s="27">
        <f t="shared" si="24"/>
        <v>0</v>
      </c>
      <c r="N21" s="27">
        <f t="shared" si="25"/>
        <v>0</v>
      </c>
      <c r="O21" s="27">
        <v>0</v>
      </c>
      <c r="P21" s="27">
        <v>0</v>
      </c>
      <c r="Q21" s="27">
        <f t="shared" si="26"/>
        <v>0</v>
      </c>
      <c r="R21" s="27">
        <f t="shared" si="27"/>
        <v>0</v>
      </c>
      <c r="S21" s="27">
        <f t="shared" si="28"/>
        <v>0</v>
      </c>
      <c r="T21" s="27">
        <f t="shared" si="29"/>
        <v>0</v>
      </c>
      <c r="U21" s="27">
        <f t="shared" si="29"/>
        <v>0</v>
      </c>
      <c r="V21" s="27">
        <f t="shared" si="30"/>
        <v>0</v>
      </c>
    </row>
    <row r="22" spans="1:22" hidden="1" x14ac:dyDescent="0.3">
      <c r="A22" s="26" t="s">
        <v>19</v>
      </c>
      <c r="B22" s="27">
        <v>0</v>
      </c>
      <c r="C22" s="27">
        <v>0</v>
      </c>
      <c r="D22" s="27"/>
      <c r="E22" s="27">
        <v>0</v>
      </c>
      <c r="F22" s="27">
        <v>0</v>
      </c>
      <c r="G22" s="27">
        <f t="shared" si="20"/>
        <v>0</v>
      </c>
      <c r="H22" s="27">
        <f t="shared" si="21"/>
        <v>0</v>
      </c>
      <c r="I22" s="27">
        <f t="shared" si="22"/>
        <v>0</v>
      </c>
      <c r="J22" s="27">
        <v>0</v>
      </c>
      <c r="K22" s="27">
        <v>0</v>
      </c>
      <c r="L22" s="27">
        <f t="shared" si="23"/>
        <v>0</v>
      </c>
      <c r="M22" s="27">
        <f t="shared" si="24"/>
        <v>0</v>
      </c>
      <c r="N22" s="27">
        <f t="shared" si="25"/>
        <v>0</v>
      </c>
      <c r="O22" s="27">
        <v>0</v>
      </c>
      <c r="P22" s="27">
        <v>0</v>
      </c>
      <c r="Q22" s="27">
        <f t="shared" si="26"/>
        <v>0</v>
      </c>
      <c r="R22" s="27">
        <f t="shared" si="27"/>
        <v>0</v>
      </c>
      <c r="S22" s="27">
        <f t="shared" si="28"/>
        <v>0</v>
      </c>
      <c r="T22" s="27">
        <f t="shared" si="29"/>
        <v>0</v>
      </c>
      <c r="U22" s="27">
        <f t="shared" si="29"/>
        <v>0</v>
      </c>
      <c r="V22" s="27">
        <f t="shared" si="30"/>
        <v>0</v>
      </c>
    </row>
    <row r="23" spans="1:22" hidden="1" x14ac:dyDescent="0.3">
      <c r="A23" s="26" t="s">
        <v>24</v>
      </c>
      <c r="B23" s="27">
        <v>0</v>
      </c>
      <c r="C23" s="27">
        <v>0</v>
      </c>
      <c r="D23" s="27"/>
      <c r="E23" s="27">
        <v>0</v>
      </c>
      <c r="F23" s="27">
        <v>0</v>
      </c>
      <c r="G23" s="27">
        <f t="shared" si="20"/>
        <v>0</v>
      </c>
      <c r="H23" s="27">
        <f t="shared" si="21"/>
        <v>0</v>
      </c>
      <c r="I23" s="27">
        <f t="shared" si="22"/>
        <v>0</v>
      </c>
      <c r="J23" s="27">
        <v>0</v>
      </c>
      <c r="K23" s="27">
        <v>0</v>
      </c>
      <c r="L23" s="27">
        <f t="shared" si="23"/>
        <v>0</v>
      </c>
      <c r="M23" s="27">
        <f t="shared" si="24"/>
        <v>0</v>
      </c>
      <c r="N23" s="27">
        <f t="shared" si="25"/>
        <v>0</v>
      </c>
      <c r="O23" s="27">
        <v>0</v>
      </c>
      <c r="P23" s="27">
        <v>0</v>
      </c>
      <c r="Q23" s="27">
        <f t="shared" si="26"/>
        <v>0</v>
      </c>
      <c r="R23" s="27">
        <f t="shared" si="27"/>
        <v>0</v>
      </c>
      <c r="S23" s="27">
        <f t="shared" si="28"/>
        <v>0</v>
      </c>
      <c r="T23" s="27">
        <f t="shared" si="29"/>
        <v>0</v>
      </c>
      <c r="U23" s="27">
        <f t="shared" si="29"/>
        <v>0</v>
      </c>
      <c r="V23" s="27">
        <f t="shared" si="30"/>
        <v>0</v>
      </c>
    </row>
    <row r="24" spans="1:22" hidden="1" x14ac:dyDescent="0.3">
      <c r="A24" s="26" t="s">
        <v>25</v>
      </c>
      <c r="B24" s="27">
        <v>0</v>
      </c>
      <c r="C24" s="27">
        <v>0</v>
      </c>
      <c r="D24" s="27"/>
      <c r="E24" s="27">
        <v>0</v>
      </c>
      <c r="F24" s="27">
        <v>0</v>
      </c>
      <c r="G24" s="27">
        <f t="shared" si="20"/>
        <v>0</v>
      </c>
      <c r="H24" s="27">
        <f t="shared" si="21"/>
        <v>0</v>
      </c>
      <c r="I24" s="27">
        <f t="shared" si="22"/>
        <v>0</v>
      </c>
      <c r="J24" s="27">
        <v>0</v>
      </c>
      <c r="K24" s="27">
        <v>0</v>
      </c>
      <c r="L24" s="27">
        <f t="shared" si="23"/>
        <v>0</v>
      </c>
      <c r="M24" s="27">
        <f t="shared" si="24"/>
        <v>0</v>
      </c>
      <c r="N24" s="27">
        <f t="shared" si="25"/>
        <v>0</v>
      </c>
      <c r="O24" s="27">
        <v>0</v>
      </c>
      <c r="P24" s="27">
        <v>0</v>
      </c>
      <c r="Q24" s="27">
        <f t="shared" si="26"/>
        <v>0</v>
      </c>
      <c r="R24" s="27">
        <f t="shared" si="27"/>
        <v>0</v>
      </c>
      <c r="S24" s="27">
        <f t="shared" si="28"/>
        <v>0</v>
      </c>
      <c r="T24" s="27">
        <f t="shared" si="29"/>
        <v>0</v>
      </c>
      <c r="U24" s="27">
        <f t="shared" si="29"/>
        <v>0</v>
      </c>
      <c r="V24" s="27">
        <f t="shared" si="30"/>
        <v>0</v>
      </c>
    </row>
    <row r="25" spans="1:22" s="451" customFormat="1" x14ac:dyDescent="0.3">
      <c r="A25" s="449" t="s">
        <v>7</v>
      </c>
      <c r="B25" s="450"/>
      <c r="C25" s="450"/>
      <c r="D25" s="450"/>
      <c r="E25" s="450">
        <f>E26+E33</f>
        <v>0</v>
      </c>
      <c r="F25" s="450">
        <f t="shared" ref="F25:V25" si="31">F26+F33</f>
        <v>0</v>
      </c>
      <c r="G25" s="450">
        <f t="shared" si="31"/>
        <v>0</v>
      </c>
      <c r="H25" s="450">
        <f t="shared" si="31"/>
        <v>0</v>
      </c>
      <c r="I25" s="450">
        <f t="shared" si="31"/>
        <v>0</v>
      </c>
      <c r="J25" s="450">
        <f t="shared" si="31"/>
        <v>0</v>
      </c>
      <c r="K25" s="450">
        <f t="shared" si="31"/>
        <v>0</v>
      </c>
      <c r="L25" s="450">
        <f t="shared" si="31"/>
        <v>0</v>
      </c>
      <c r="M25" s="450">
        <f t="shared" si="31"/>
        <v>0</v>
      </c>
      <c r="N25" s="450">
        <f t="shared" si="31"/>
        <v>0</v>
      </c>
      <c r="O25" s="450">
        <f t="shared" si="31"/>
        <v>0</v>
      </c>
      <c r="P25" s="450">
        <f t="shared" si="31"/>
        <v>0</v>
      </c>
      <c r="Q25" s="450">
        <f t="shared" si="31"/>
        <v>0</v>
      </c>
      <c r="R25" s="450">
        <f t="shared" si="31"/>
        <v>0</v>
      </c>
      <c r="S25" s="450">
        <f t="shared" si="31"/>
        <v>0</v>
      </c>
      <c r="T25" s="450">
        <f t="shared" si="31"/>
        <v>0</v>
      </c>
      <c r="U25" s="450">
        <f t="shared" si="31"/>
        <v>0</v>
      </c>
      <c r="V25" s="450">
        <f t="shared" si="31"/>
        <v>0</v>
      </c>
    </row>
    <row r="26" spans="1:22" s="25" customFormat="1" ht="18.75" x14ac:dyDescent="0.3">
      <c r="A26" s="23" t="s">
        <v>154</v>
      </c>
      <c r="B26" s="24"/>
      <c r="C26" s="24"/>
      <c r="D26" s="24"/>
      <c r="E26" s="24">
        <f>SUM(E27:E32)</f>
        <v>0</v>
      </c>
      <c r="F26" s="24">
        <f t="shared" ref="F26:V26" si="32">SUM(F27:F32)</f>
        <v>0</v>
      </c>
      <c r="G26" s="24">
        <f t="shared" si="32"/>
        <v>0</v>
      </c>
      <c r="H26" s="24">
        <f t="shared" si="32"/>
        <v>0</v>
      </c>
      <c r="I26" s="24">
        <f t="shared" si="32"/>
        <v>0</v>
      </c>
      <c r="J26" s="24">
        <f t="shared" si="32"/>
        <v>0</v>
      </c>
      <c r="K26" s="24">
        <f t="shared" si="32"/>
        <v>0</v>
      </c>
      <c r="L26" s="24">
        <f t="shared" si="32"/>
        <v>0</v>
      </c>
      <c r="M26" s="24">
        <f t="shared" si="32"/>
        <v>0</v>
      </c>
      <c r="N26" s="24">
        <f t="shared" si="32"/>
        <v>0</v>
      </c>
      <c r="O26" s="46">
        <f t="shared" si="32"/>
        <v>0</v>
      </c>
      <c r="P26" s="46">
        <f t="shared" si="32"/>
        <v>0</v>
      </c>
      <c r="Q26" s="46">
        <f t="shared" si="32"/>
        <v>0</v>
      </c>
      <c r="R26" s="46">
        <f t="shared" si="32"/>
        <v>0</v>
      </c>
      <c r="S26" s="24">
        <f t="shared" si="32"/>
        <v>0</v>
      </c>
      <c r="T26" s="24">
        <f t="shared" si="32"/>
        <v>0</v>
      </c>
      <c r="U26" s="24">
        <f t="shared" si="32"/>
        <v>0</v>
      </c>
      <c r="V26" s="24">
        <f t="shared" si="32"/>
        <v>0</v>
      </c>
    </row>
    <row r="27" spans="1:22" x14ac:dyDescent="0.3">
      <c r="A27" s="26" t="s">
        <v>16</v>
      </c>
      <c r="B27" s="27"/>
      <c r="C27" s="27"/>
      <c r="D27" s="27"/>
      <c r="E27" s="27"/>
      <c r="F27" s="27"/>
      <c r="G27" s="466"/>
      <c r="H27" s="27">
        <f t="shared" ref="H27:H32" si="33">C27*E27</f>
        <v>0</v>
      </c>
      <c r="I27" s="27">
        <f t="shared" ref="I27:I32" si="34">SUM(G27:H27)</f>
        <v>0</v>
      </c>
      <c r="J27" s="27"/>
      <c r="K27" s="27"/>
      <c r="L27" s="466"/>
      <c r="M27" s="27">
        <f t="shared" ref="M27:M32" si="35">C27*J27</f>
        <v>0</v>
      </c>
      <c r="N27" s="27">
        <f t="shared" ref="N27:N32" si="36">SUM(L27:M27)</f>
        <v>0</v>
      </c>
      <c r="O27" s="49"/>
      <c r="P27" s="49"/>
      <c r="Q27" s="466"/>
      <c r="R27" s="49">
        <f>D27*O27</f>
        <v>0</v>
      </c>
      <c r="S27" s="27">
        <f t="shared" ref="S27:S32" si="37">SUM(Q27:R27)</f>
        <v>0</v>
      </c>
      <c r="T27" s="27">
        <f t="shared" ref="T27:U32" si="38">G27+L27+Q27</f>
        <v>0</v>
      </c>
      <c r="U27" s="27">
        <f t="shared" si="38"/>
        <v>0</v>
      </c>
      <c r="V27" s="27">
        <f t="shared" ref="V27:V32" si="39">SUM(T27:U27)</f>
        <v>0</v>
      </c>
    </row>
    <row r="28" spans="1:22" x14ac:dyDescent="0.3">
      <c r="A28" s="26" t="s">
        <v>17</v>
      </c>
      <c r="B28" s="27"/>
      <c r="C28" s="27"/>
      <c r="D28" s="27"/>
      <c r="E28" s="27"/>
      <c r="F28" s="27"/>
      <c r="G28" s="466"/>
      <c r="H28" s="27">
        <f t="shared" si="33"/>
        <v>0</v>
      </c>
      <c r="I28" s="27">
        <f t="shared" si="34"/>
        <v>0</v>
      </c>
      <c r="J28" s="27"/>
      <c r="K28" s="27"/>
      <c r="L28" s="466"/>
      <c r="M28" s="27">
        <f t="shared" si="35"/>
        <v>0</v>
      </c>
      <c r="N28" s="27">
        <f t="shared" si="36"/>
        <v>0</v>
      </c>
      <c r="O28" s="27"/>
      <c r="P28" s="27"/>
      <c r="Q28" s="466"/>
      <c r="R28" s="27">
        <f>D28*O28</f>
        <v>0</v>
      </c>
      <c r="S28" s="27">
        <f t="shared" si="37"/>
        <v>0</v>
      </c>
      <c r="T28" s="27">
        <f t="shared" si="38"/>
        <v>0</v>
      </c>
      <c r="U28" s="27">
        <f t="shared" si="38"/>
        <v>0</v>
      </c>
      <c r="V28" s="27">
        <f t="shared" si="39"/>
        <v>0</v>
      </c>
    </row>
    <row r="29" spans="1:22" x14ac:dyDescent="0.3">
      <c r="A29" s="26" t="s">
        <v>18</v>
      </c>
      <c r="B29" s="27"/>
      <c r="C29" s="27"/>
      <c r="D29" s="27"/>
      <c r="E29" s="27"/>
      <c r="F29" s="27"/>
      <c r="G29" s="466"/>
      <c r="H29" s="27">
        <f t="shared" si="33"/>
        <v>0</v>
      </c>
      <c r="I29" s="27">
        <f t="shared" si="34"/>
        <v>0</v>
      </c>
      <c r="J29" s="27"/>
      <c r="K29" s="27"/>
      <c r="L29" s="466"/>
      <c r="M29" s="27">
        <f t="shared" si="35"/>
        <v>0</v>
      </c>
      <c r="N29" s="27">
        <f t="shared" si="36"/>
        <v>0</v>
      </c>
      <c r="O29" s="27"/>
      <c r="P29" s="27"/>
      <c r="Q29" s="466"/>
      <c r="R29" s="27">
        <f t="shared" ref="R29:R30" si="40">D29*O29</f>
        <v>0</v>
      </c>
      <c r="S29" s="27">
        <f t="shared" si="37"/>
        <v>0</v>
      </c>
      <c r="T29" s="27">
        <f t="shared" si="38"/>
        <v>0</v>
      </c>
      <c r="U29" s="27">
        <f t="shared" si="38"/>
        <v>0</v>
      </c>
      <c r="V29" s="27">
        <f t="shared" si="39"/>
        <v>0</v>
      </c>
    </row>
    <row r="30" spans="1:22" x14ac:dyDescent="0.3">
      <c r="A30" s="26" t="s">
        <v>19</v>
      </c>
      <c r="B30" s="27"/>
      <c r="C30" s="27"/>
      <c r="D30" s="27"/>
      <c r="E30" s="27"/>
      <c r="F30" s="27"/>
      <c r="G30" s="466"/>
      <c r="H30" s="27">
        <f t="shared" ref="H30" si="41">C30*E30</f>
        <v>0</v>
      </c>
      <c r="I30" s="27">
        <f t="shared" si="34"/>
        <v>0</v>
      </c>
      <c r="J30" s="27"/>
      <c r="K30" s="27"/>
      <c r="L30" s="466"/>
      <c r="M30" s="27">
        <f t="shared" ref="M30" si="42">C30*J30</f>
        <v>0</v>
      </c>
      <c r="N30" s="27">
        <f t="shared" si="36"/>
        <v>0</v>
      </c>
      <c r="O30" s="27"/>
      <c r="P30" s="27"/>
      <c r="Q30" s="466"/>
      <c r="R30" s="27">
        <f t="shared" si="40"/>
        <v>0</v>
      </c>
      <c r="S30" s="27">
        <f t="shared" si="37"/>
        <v>0</v>
      </c>
      <c r="T30" s="27">
        <f t="shared" si="38"/>
        <v>0</v>
      </c>
      <c r="U30" s="27">
        <f t="shared" si="38"/>
        <v>0</v>
      </c>
      <c r="V30" s="27">
        <f t="shared" si="39"/>
        <v>0</v>
      </c>
    </row>
    <row r="31" spans="1:22" hidden="1" x14ac:dyDescent="0.3">
      <c r="A31" s="26" t="s">
        <v>24</v>
      </c>
      <c r="B31" s="27">
        <v>0</v>
      </c>
      <c r="C31" s="27">
        <v>0</v>
      </c>
      <c r="D31" s="27"/>
      <c r="E31" s="27">
        <v>0</v>
      </c>
      <c r="F31" s="27">
        <v>0</v>
      </c>
      <c r="G31" s="27">
        <f t="shared" ref="G31:G32" si="43">B31*E31*F31</f>
        <v>0</v>
      </c>
      <c r="H31" s="27">
        <f t="shared" si="33"/>
        <v>0</v>
      </c>
      <c r="I31" s="27">
        <f t="shared" si="34"/>
        <v>0</v>
      </c>
      <c r="J31" s="27">
        <v>0</v>
      </c>
      <c r="K31" s="27">
        <v>0</v>
      </c>
      <c r="L31" s="27">
        <f t="shared" ref="L31:L32" si="44">B31*J31*K31</f>
        <v>0</v>
      </c>
      <c r="M31" s="27">
        <f t="shared" si="35"/>
        <v>0</v>
      </c>
      <c r="N31" s="27">
        <f t="shared" si="36"/>
        <v>0</v>
      </c>
      <c r="O31" s="27">
        <v>0</v>
      </c>
      <c r="P31" s="27">
        <v>0</v>
      </c>
      <c r="Q31" s="27">
        <f t="shared" ref="Q31:Q32" si="45">B31*O31*P31</f>
        <v>0</v>
      </c>
      <c r="R31" s="27">
        <f t="shared" ref="R31:R32" si="46">C31*O31</f>
        <v>0</v>
      </c>
      <c r="S31" s="27">
        <f t="shared" si="37"/>
        <v>0</v>
      </c>
      <c r="T31" s="27">
        <f t="shared" si="38"/>
        <v>0</v>
      </c>
      <c r="U31" s="27">
        <f t="shared" si="38"/>
        <v>0</v>
      </c>
      <c r="V31" s="27">
        <f t="shared" si="39"/>
        <v>0</v>
      </c>
    </row>
    <row r="32" spans="1:22" hidden="1" x14ac:dyDescent="0.3">
      <c r="A32" s="26" t="s">
        <v>25</v>
      </c>
      <c r="B32" s="27">
        <v>0</v>
      </c>
      <c r="C32" s="27">
        <v>0</v>
      </c>
      <c r="D32" s="27"/>
      <c r="E32" s="27">
        <v>0</v>
      </c>
      <c r="F32" s="27">
        <v>0</v>
      </c>
      <c r="G32" s="27">
        <f t="shared" si="43"/>
        <v>0</v>
      </c>
      <c r="H32" s="27">
        <f t="shared" si="33"/>
        <v>0</v>
      </c>
      <c r="I32" s="27">
        <f t="shared" si="34"/>
        <v>0</v>
      </c>
      <c r="J32" s="27">
        <v>0</v>
      </c>
      <c r="K32" s="27">
        <v>0</v>
      </c>
      <c r="L32" s="27">
        <f t="shared" si="44"/>
        <v>0</v>
      </c>
      <c r="M32" s="27">
        <f t="shared" si="35"/>
        <v>0</v>
      </c>
      <c r="N32" s="27">
        <f t="shared" si="36"/>
        <v>0</v>
      </c>
      <c r="O32" s="27">
        <v>0</v>
      </c>
      <c r="P32" s="27">
        <v>0</v>
      </c>
      <c r="Q32" s="27">
        <f t="shared" si="45"/>
        <v>0</v>
      </c>
      <c r="R32" s="27">
        <f t="shared" si="46"/>
        <v>0</v>
      </c>
      <c r="S32" s="27">
        <f t="shared" si="37"/>
        <v>0</v>
      </c>
      <c r="T32" s="27">
        <f t="shared" si="38"/>
        <v>0</v>
      </c>
      <c r="U32" s="27">
        <f t="shared" si="38"/>
        <v>0</v>
      </c>
      <c r="V32" s="27">
        <f t="shared" si="39"/>
        <v>0</v>
      </c>
    </row>
    <row r="33" spans="1:22" s="25" customFormat="1" ht="18.75" hidden="1" x14ac:dyDescent="0.3">
      <c r="A33" s="23" t="s">
        <v>26</v>
      </c>
      <c r="B33" s="24"/>
      <c r="C33" s="24"/>
      <c r="D33" s="24"/>
      <c r="E33" s="24">
        <f>SUM(E34:E39)</f>
        <v>0</v>
      </c>
      <c r="F33" s="24">
        <f t="shared" ref="F33:V33" si="47">SUM(F34:F39)</f>
        <v>0</v>
      </c>
      <c r="G33" s="24">
        <f t="shared" si="47"/>
        <v>0</v>
      </c>
      <c r="H33" s="24">
        <f t="shared" si="47"/>
        <v>0</v>
      </c>
      <c r="I33" s="24">
        <f t="shared" si="47"/>
        <v>0</v>
      </c>
      <c r="J33" s="24">
        <f t="shared" si="47"/>
        <v>0</v>
      </c>
      <c r="K33" s="24">
        <f t="shared" si="47"/>
        <v>0</v>
      </c>
      <c r="L33" s="24">
        <f t="shared" si="47"/>
        <v>0</v>
      </c>
      <c r="M33" s="24">
        <f t="shared" si="47"/>
        <v>0</v>
      </c>
      <c r="N33" s="24">
        <f t="shared" si="47"/>
        <v>0</v>
      </c>
      <c r="O33" s="24">
        <f t="shared" si="47"/>
        <v>0</v>
      </c>
      <c r="P33" s="24">
        <f t="shared" si="47"/>
        <v>0</v>
      </c>
      <c r="Q33" s="24">
        <f t="shared" si="47"/>
        <v>0</v>
      </c>
      <c r="R33" s="24">
        <f t="shared" si="47"/>
        <v>0</v>
      </c>
      <c r="S33" s="24">
        <f t="shared" si="47"/>
        <v>0</v>
      </c>
      <c r="T33" s="24">
        <f t="shared" si="47"/>
        <v>0</v>
      </c>
      <c r="U33" s="24">
        <f t="shared" si="47"/>
        <v>0</v>
      </c>
      <c r="V33" s="24">
        <f t="shared" si="47"/>
        <v>0</v>
      </c>
    </row>
    <row r="34" spans="1:22" hidden="1" x14ac:dyDescent="0.3">
      <c r="A34" s="26" t="s">
        <v>16</v>
      </c>
      <c r="B34" s="27">
        <v>0</v>
      </c>
      <c r="C34" s="27">
        <v>0</v>
      </c>
      <c r="D34" s="27"/>
      <c r="E34" s="27">
        <v>0</v>
      </c>
      <c r="F34" s="27">
        <v>0</v>
      </c>
      <c r="G34" s="27">
        <f t="shared" ref="G34:G39" si="48">B34*E34*F34</f>
        <v>0</v>
      </c>
      <c r="H34" s="27">
        <f t="shared" ref="H34:H39" si="49">C34*E34</f>
        <v>0</v>
      </c>
      <c r="I34" s="27">
        <f t="shared" ref="I34:I39" si="50">SUM(G34:H34)</f>
        <v>0</v>
      </c>
      <c r="J34" s="27">
        <v>0</v>
      </c>
      <c r="K34" s="27">
        <v>0</v>
      </c>
      <c r="L34" s="27">
        <f t="shared" ref="L34:L39" si="51">B34*J34*K34</f>
        <v>0</v>
      </c>
      <c r="M34" s="27">
        <f t="shared" ref="M34:M39" si="52">C34*J34</f>
        <v>0</v>
      </c>
      <c r="N34" s="27">
        <f t="shared" ref="N34:N39" si="53">SUM(L34:M34)</f>
        <v>0</v>
      </c>
      <c r="O34" s="27">
        <v>0</v>
      </c>
      <c r="P34" s="27">
        <v>0</v>
      </c>
      <c r="Q34" s="27">
        <f t="shared" ref="Q34:Q39" si="54">B34*O34*P34</f>
        <v>0</v>
      </c>
      <c r="R34" s="27">
        <f t="shared" ref="R34:R39" si="55">C34*O34</f>
        <v>0</v>
      </c>
      <c r="S34" s="27">
        <f t="shared" ref="S34:S39" si="56">SUM(Q34:R34)</f>
        <v>0</v>
      </c>
      <c r="T34" s="27">
        <f t="shared" ref="T34:U39" si="57">G34+L34+Q34</f>
        <v>0</v>
      </c>
      <c r="U34" s="27">
        <f t="shared" si="57"/>
        <v>0</v>
      </c>
      <c r="V34" s="27">
        <f t="shared" ref="V34:V39" si="58">SUM(T34:U34)</f>
        <v>0</v>
      </c>
    </row>
    <row r="35" spans="1:22" hidden="1" x14ac:dyDescent="0.3">
      <c r="A35" s="26" t="s">
        <v>17</v>
      </c>
      <c r="B35" s="27">
        <v>0</v>
      </c>
      <c r="C35" s="27">
        <v>0</v>
      </c>
      <c r="D35" s="27"/>
      <c r="E35" s="27">
        <v>0</v>
      </c>
      <c r="F35" s="27">
        <v>0</v>
      </c>
      <c r="G35" s="27">
        <f t="shared" si="48"/>
        <v>0</v>
      </c>
      <c r="H35" s="27">
        <f t="shared" si="49"/>
        <v>0</v>
      </c>
      <c r="I35" s="27">
        <f t="shared" si="50"/>
        <v>0</v>
      </c>
      <c r="J35" s="27">
        <v>0</v>
      </c>
      <c r="K35" s="27">
        <v>0</v>
      </c>
      <c r="L35" s="27">
        <f t="shared" si="51"/>
        <v>0</v>
      </c>
      <c r="M35" s="27">
        <f t="shared" si="52"/>
        <v>0</v>
      </c>
      <c r="N35" s="27">
        <f t="shared" si="53"/>
        <v>0</v>
      </c>
      <c r="O35" s="27">
        <v>0</v>
      </c>
      <c r="P35" s="27">
        <v>0</v>
      </c>
      <c r="Q35" s="27">
        <f t="shared" si="54"/>
        <v>0</v>
      </c>
      <c r="R35" s="27">
        <f t="shared" si="55"/>
        <v>0</v>
      </c>
      <c r="S35" s="27">
        <f t="shared" si="56"/>
        <v>0</v>
      </c>
      <c r="T35" s="27">
        <f t="shared" si="57"/>
        <v>0</v>
      </c>
      <c r="U35" s="27">
        <f t="shared" si="57"/>
        <v>0</v>
      </c>
      <c r="V35" s="27">
        <f t="shared" si="58"/>
        <v>0</v>
      </c>
    </row>
    <row r="36" spans="1:22" hidden="1" x14ac:dyDescent="0.3">
      <c r="A36" s="26" t="s">
        <v>18</v>
      </c>
      <c r="B36" s="27">
        <v>0</v>
      </c>
      <c r="C36" s="27">
        <v>0</v>
      </c>
      <c r="D36" s="27"/>
      <c r="E36" s="27">
        <v>0</v>
      </c>
      <c r="F36" s="27">
        <v>0</v>
      </c>
      <c r="G36" s="27">
        <f t="shared" si="48"/>
        <v>0</v>
      </c>
      <c r="H36" s="27">
        <f t="shared" si="49"/>
        <v>0</v>
      </c>
      <c r="I36" s="27">
        <f t="shared" si="50"/>
        <v>0</v>
      </c>
      <c r="J36" s="27">
        <v>0</v>
      </c>
      <c r="K36" s="27">
        <v>0</v>
      </c>
      <c r="L36" s="27">
        <f t="shared" si="51"/>
        <v>0</v>
      </c>
      <c r="M36" s="27">
        <f t="shared" si="52"/>
        <v>0</v>
      </c>
      <c r="N36" s="27">
        <f t="shared" si="53"/>
        <v>0</v>
      </c>
      <c r="O36" s="27">
        <v>0</v>
      </c>
      <c r="P36" s="27">
        <v>0</v>
      </c>
      <c r="Q36" s="27">
        <f t="shared" si="54"/>
        <v>0</v>
      </c>
      <c r="R36" s="27">
        <f t="shared" si="55"/>
        <v>0</v>
      </c>
      <c r="S36" s="27">
        <f t="shared" si="56"/>
        <v>0</v>
      </c>
      <c r="T36" s="27">
        <f t="shared" si="57"/>
        <v>0</v>
      </c>
      <c r="U36" s="27">
        <f t="shared" si="57"/>
        <v>0</v>
      </c>
      <c r="V36" s="27">
        <f t="shared" si="58"/>
        <v>0</v>
      </c>
    </row>
    <row r="37" spans="1:22" hidden="1" x14ac:dyDescent="0.3">
      <c r="A37" s="26" t="s">
        <v>19</v>
      </c>
      <c r="B37" s="27">
        <v>0</v>
      </c>
      <c r="C37" s="27">
        <v>0</v>
      </c>
      <c r="D37" s="27"/>
      <c r="E37" s="27">
        <v>0</v>
      </c>
      <c r="F37" s="27">
        <v>0</v>
      </c>
      <c r="G37" s="27">
        <f t="shared" si="48"/>
        <v>0</v>
      </c>
      <c r="H37" s="27">
        <f t="shared" si="49"/>
        <v>0</v>
      </c>
      <c r="I37" s="27">
        <f t="shared" si="50"/>
        <v>0</v>
      </c>
      <c r="J37" s="27">
        <v>0</v>
      </c>
      <c r="K37" s="27">
        <v>0</v>
      </c>
      <c r="L37" s="27">
        <f t="shared" si="51"/>
        <v>0</v>
      </c>
      <c r="M37" s="27">
        <f t="shared" si="52"/>
        <v>0</v>
      </c>
      <c r="N37" s="27">
        <f t="shared" si="53"/>
        <v>0</v>
      </c>
      <c r="O37" s="27">
        <v>0</v>
      </c>
      <c r="P37" s="27">
        <v>0</v>
      </c>
      <c r="Q37" s="27">
        <f t="shared" si="54"/>
        <v>0</v>
      </c>
      <c r="R37" s="27">
        <f t="shared" si="55"/>
        <v>0</v>
      </c>
      <c r="S37" s="27">
        <f t="shared" si="56"/>
        <v>0</v>
      </c>
      <c r="T37" s="27">
        <f t="shared" si="57"/>
        <v>0</v>
      </c>
      <c r="U37" s="27">
        <f t="shared" si="57"/>
        <v>0</v>
      </c>
      <c r="V37" s="27">
        <f t="shared" si="58"/>
        <v>0</v>
      </c>
    </row>
    <row r="38" spans="1:22" hidden="1" x14ac:dyDescent="0.3">
      <c r="A38" s="26" t="s">
        <v>24</v>
      </c>
      <c r="B38" s="27">
        <v>0</v>
      </c>
      <c r="C38" s="27">
        <v>0</v>
      </c>
      <c r="D38" s="27"/>
      <c r="E38" s="27">
        <v>0</v>
      </c>
      <c r="F38" s="27">
        <v>0</v>
      </c>
      <c r="G38" s="27">
        <f t="shared" si="48"/>
        <v>0</v>
      </c>
      <c r="H38" s="27">
        <f t="shared" si="49"/>
        <v>0</v>
      </c>
      <c r="I38" s="27">
        <f t="shared" si="50"/>
        <v>0</v>
      </c>
      <c r="J38" s="27">
        <v>0</v>
      </c>
      <c r="K38" s="27">
        <v>0</v>
      </c>
      <c r="L38" s="27">
        <f t="shared" si="51"/>
        <v>0</v>
      </c>
      <c r="M38" s="27">
        <f t="shared" si="52"/>
        <v>0</v>
      </c>
      <c r="N38" s="27">
        <f t="shared" si="53"/>
        <v>0</v>
      </c>
      <c r="O38" s="27">
        <v>0</v>
      </c>
      <c r="P38" s="27">
        <v>0</v>
      </c>
      <c r="Q38" s="27">
        <f t="shared" si="54"/>
        <v>0</v>
      </c>
      <c r="R38" s="27">
        <f t="shared" si="55"/>
        <v>0</v>
      </c>
      <c r="S38" s="27">
        <f t="shared" si="56"/>
        <v>0</v>
      </c>
      <c r="T38" s="27">
        <f t="shared" si="57"/>
        <v>0</v>
      </c>
      <c r="U38" s="27">
        <f t="shared" si="57"/>
        <v>0</v>
      </c>
      <c r="V38" s="27">
        <f t="shared" si="58"/>
        <v>0</v>
      </c>
    </row>
    <row r="39" spans="1:22" hidden="1" x14ac:dyDescent="0.3">
      <c r="A39" s="38" t="s">
        <v>25</v>
      </c>
      <c r="B39" s="39">
        <v>0</v>
      </c>
      <c r="C39" s="39">
        <v>0</v>
      </c>
      <c r="D39" s="39"/>
      <c r="E39" s="39">
        <v>0</v>
      </c>
      <c r="F39" s="39">
        <v>0</v>
      </c>
      <c r="G39" s="39">
        <f t="shared" si="48"/>
        <v>0</v>
      </c>
      <c r="H39" s="39">
        <f t="shared" si="49"/>
        <v>0</v>
      </c>
      <c r="I39" s="39">
        <f t="shared" si="50"/>
        <v>0</v>
      </c>
      <c r="J39" s="39">
        <v>0</v>
      </c>
      <c r="K39" s="39">
        <v>0</v>
      </c>
      <c r="L39" s="39">
        <f t="shared" si="51"/>
        <v>0</v>
      </c>
      <c r="M39" s="39">
        <f t="shared" si="52"/>
        <v>0</v>
      </c>
      <c r="N39" s="39">
        <f t="shared" si="53"/>
        <v>0</v>
      </c>
      <c r="O39" s="39">
        <v>0</v>
      </c>
      <c r="P39" s="39">
        <v>0</v>
      </c>
      <c r="Q39" s="39">
        <f t="shared" si="54"/>
        <v>0</v>
      </c>
      <c r="R39" s="39">
        <f t="shared" si="55"/>
        <v>0</v>
      </c>
      <c r="S39" s="39">
        <f t="shared" si="56"/>
        <v>0</v>
      </c>
      <c r="T39" s="39">
        <f t="shared" si="57"/>
        <v>0</v>
      </c>
      <c r="U39" s="39">
        <f t="shared" si="57"/>
        <v>0</v>
      </c>
      <c r="V39" s="39">
        <f t="shared" si="58"/>
        <v>0</v>
      </c>
    </row>
    <row r="40" spans="1:22" ht="18.75" customHeight="1" x14ac:dyDescent="0.3">
      <c r="A40" s="452" t="s">
        <v>5</v>
      </c>
      <c r="B40" s="454"/>
      <c r="C40" s="454"/>
      <c r="D40" s="454"/>
      <c r="E40" s="454">
        <f>+E41+E60</f>
        <v>0</v>
      </c>
      <c r="F40" s="454"/>
      <c r="G40" s="454">
        <f t="shared" ref="G40:V40" si="59">+G41+G60</f>
        <v>0</v>
      </c>
      <c r="H40" s="454">
        <f t="shared" si="59"/>
        <v>0</v>
      </c>
      <c r="I40" s="454">
        <f t="shared" si="59"/>
        <v>0</v>
      </c>
      <c r="J40" s="454">
        <f t="shared" si="59"/>
        <v>0</v>
      </c>
      <c r="K40" s="454"/>
      <c r="L40" s="454">
        <f t="shared" si="59"/>
        <v>0</v>
      </c>
      <c r="M40" s="454">
        <f t="shared" si="59"/>
        <v>0</v>
      </c>
      <c r="N40" s="454">
        <f t="shared" si="59"/>
        <v>0</v>
      </c>
      <c r="O40" s="454">
        <f t="shared" si="59"/>
        <v>0</v>
      </c>
      <c r="P40" s="454"/>
      <c r="Q40" s="454">
        <f t="shared" si="59"/>
        <v>0</v>
      </c>
      <c r="R40" s="454">
        <f t="shared" si="59"/>
        <v>0</v>
      </c>
      <c r="S40" s="454">
        <f t="shared" si="59"/>
        <v>0</v>
      </c>
      <c r="T40" s="454">
        <f t="shared" si="59"/>
        <v>0</v>
      </c>
      <c r="U40" s="454">
        <f t="shared" si="59"/>
        <v>0</v>
      </c>
      <c r="V40" s="454">
        <f t="shared" si="59"/>
        <v>0</v>
      </c>
    </row>
    <row r="41" spans="1:22" s="16" customFormat="1" ht="18.75" x14ac:dyDescent="0.3">
      <c r="A41" s="28" t="s">
        <v>34</v>
      </c>
      <c r="B41" s="17"/>
      <c r="C41" s="17"/>
      <c r="D41" s="17"/>
      <c r="E41" s="17">
        <f>E42+E51</f>
        <v>0</v>
      </c>
      <c r="F41" s="17"/>
      <c r="G41" s="17">
        <f>G42+G51</f>
        <v>0</v>
      </c>
      <c r="H41" s="17">
        <f>H42+H51</f>
        <v>0</v>
      </c>
      <c r="I41" s="17">
        <f>I42+I51</f>
        <v>0</v>
      </c>
      <c r="J41" s="17">
        <f>J42+J51</f>
        <v>0</v>
      </c>
      <c r="K41" s="17"/>
      <c r="L41" s="17">
        <f>L42+L51</f>
        <v>0</v>
      </c>
      <c r="M41" s="17">
        <f>M42+M51</f>
        <v>0</v>
      </c>
      <c r="N41" s="17">
        <f>N42+N51</f>
        <v>0</v>
      </c>
      <c r="O41" s="17">
        <f>O42+O51</f>
        <v>0</v>
      </c>
      <c r="P41" s="17"/>
      <c r="Q41" s="17">
        <f t="shared" ref="Q41:V41" si="60">Q42+Q51</f>
        <v>0</v>
      </c>
      <c r="R41" s="17">
        <f t="shared" si="60"/>
        <v>0</v>
      </c>
      <c r="S41" s="17">
        <f t="shared" si="60"/>
        <v>0</v>
      </c>
      <c r="T41" s="17">
        <f t="shared" si="60"/>
        <v>0</v>
      </c>
      <c r="U41" s="17">
        <f t="shared" si="60"/>
        <v>0</v>
      </c>
      <c r="V41" s="17">
        <f t="shared" si="60"/>
        <v>0</v>
      </c>
    </row>
    <row r="42" spans="1:22" s="451" customFormat="1" x14ac:dyDescent="0.3">
      <c r="A42" s="449" t="s">
        <v>6</v>
      </c>
      <c r="B42" s="450"/>
      <c r="C42" s="450"/>
      <c r="D42" s="450"/>
      <c r="E42" s="450">
        <f>E43+E47</f>
        <v>0</v>
      </c>
      <c r="F42" s="450"/>
      <c r="G42" s="450">
        <f>G43+G47</f>
        <v>0</v>
      </c>
      <c r="H42" s="450">
        <f t="shared" ref="H42:J42" si="61">H43+H47</f>
        <v>0</v>
      </c>
      <c r="I42" s="450">
        <f t="shared" si="61"/>
        <v>0</v>
      </c>
      <c r="J42" s="450">
        <f t="shared" si="61"/>
        <v>0</v>
      </c>
      <c r="K42" s="450"/>
      <c r="L42" s="450">
        <f>L43+L47</f>
        <v>0</v>
      </c>
      <c r="M42" s="450">
        <f t="shared" ref="M42:V42" si="62">M43+M47</f>
        <v>0</v>
      </c>
      <c r="N42" s="450">
        <f t="shared" si="62"/>
        <v>0</v>
      </c>
      <c r="O42" s="450">
        <f t="shared" si="62"/>
        <v>0</v>
      </c>
      <c r="P42" s="450"/>
      <c r="Q42" s="450">
        <f t="shared" si="62"/>
        <v>0</v>
      </c>
      <c r="R42" s="450">
        <f t="shared" si="62"/>
        <v>0</v>
      </c>
      <c r="S42" s="450">
        <f t="shared" si="62"/>
        <v>0</v>
      </c>
      <c r="T42" s="450">
        <f t="shared" si="62"/>
        <v>0</v>
      </c>
      <c r="U42" s="450">
        <f t="shared" si="62"/>
        <v>0</v>
      </c>
      <c r="V42" s="450">
        <f t="shared" si="62"/>
        <v>0</v>
      </c>
    </row>
    <row r="43" spans="1:22" s="25" customFormat="1" ht="18.75" x14ac:dyDescent="0.3">
      <c r="A43" s="23" t="s">
        <v>154</v>
      </c>
      <c r="B43" s="24"/>
      <c r="C43" s="24"/>
      <c r="D43" s="24"/>
      <c r="E43" s="24">
        <f t="shared" ref="E43:V43" si="63">SUM(E44:E46)</f>
        <v>0</v>
      </c>
      <c r="F43" s="24">
        <f t="shared" si="63"/>
        <v>0</v>
      </c>
      <c r="G43" s="24">
        <f t="shared" si="63"/>
        <v>0</v>
      </c>
      <c r="H43" s="24">
        <f t="shared" si="63"/>
        <v>0</v>
      </c>
      <c r="I43" s="24">
        <f t="shared" si="63"/>
        <v>0</v>
      </c>
      <c r="J43" s="24">
        <f t="shared" si="63"/>
        <v>0</v>
      </c>
      <c r="K43" s="24">
        <f t="shared" si="63"/>
        <v>0</v>
      </c>
      <c r="L43" s="24">
        <f t="shared" si="63"/>
        <v>0</v>
      </c>
      <c r="M43" s="24">
        <f t="shared" si="63"/>
        <v>0</v>
      </c>
      <c r="N43" s="24">
        <f t="shared" si="63"/>
        <v>0</v>
      </c>
      <c r="O43" s="24">
        <f t="shared" si="63"/>
        <v>0</v>
      </c>
      <c r="P43" s="24">
        <f t="shared" si="63"/>
        <v>0</v>
      </c>
      <c r="Q43" s="24">
        <f t="shared" si="63"/>
        <v>0</v>
      </c>
      <c r="R43" s="24">
        <f t="shared" si="63"/>
        <v>0</v>
      </c>
      <c r="S43" s="24">
        <f t="shared" si="63"/>
        <v>0</v>
      </c>
      <c r="T43" s="24">
        <f t="shared" si="63"/>
        <v>0</v>
      </c>
      <c r="U43" s="24">
        <f t="shared" si="63"/>
        <v>0</v>
      </c>
      <c r="V43" s="24">
        <f t="shared" si="63"/>
        <v>0</v>
      </c>
    </row>
    <row r="44" spans="1:22" x14ac:dyDescent="0.3">
      <c r="A44" s="26" t="s">
        <v>16</v>
      </c>
      <c r="B44" s="27">
        <v>0</v>
      </c>
      <c r="C44" s="27">
        <v>0</v>
      </c>
      <c r="D44" s="27"/>
      <c r="E44" s="27">
        <v>0</v>
      </c>
      <c r="F44" s="27">
        <v>0</v>
      </c>
      <c r="G44" s="27">
        <f>B44*E44*F44</f>
        <v>0</v>
      </c>
      <c r="H44" s="27">
        <f>C44*E44</f>
        <v>0</v>
      </c>
      <c r="I44" s="27">
        <f>SUM(G44:H44)</f>
        <v>0</v>
      </c>
      <c r="J44" s="27">
        <v>0</v>
      </c>
      <c r="K44" s="27">
        <v>0</v>
      </c>
      <c r="L44" s="27">
        <f>B44*J44*K44</f>
        <v>0</v>
      </c>
      <c r="M44" s="27">
        <f>C44*J44</f>
        <v>0</v>
      </c>
      <c r="N44" s="27">
        <f>SUM(L44:M44)</f>
        <v>0</v>
      </c>
      <c r="O44" s="27">
        <v>0</v>
      </c>
      <c r="P44" s="27">
        <v>0</v>
      </c>
      <c r="Q44" s="27">
        <f>B44*O44*P44</f>
        <v>0</v>
      </c>
      <c r="R44" s="27">
        <f>C44*O44</f>
        <v>0</v>
      </c>
      <c r="S44" s="27">
        <f>SUM(Q44:R44)</f>
        <v>0</v>
      </c>
      <c r="T44" s="27">
        <f t="shared" ref="T44:U46" si="64">G44+L44+Q44</f>
        <v>0</v>
      </c>
      <c r="U44" s="27">
        <f t="shared" si="64"/>
        <v>0</v>
      </c>
      <c r="V44" s="27">
        <f>SUM(T44:U44)</f>
        <v>0</v>
      </c>
    </row>
    <row r="45" spans="1:22" x14ac:dyDescent="0.3">
      <c r="A45" s="26" t="s">
        <v>17</v>
      </c>
      <c r="B45" s="27">
        <v>0</v>
      </c>
      <c r="C45" s="27">
        <v>0</v>
      </c>
      <c r="D45" s="27"/>
      <c r="E45" s="27">
        <v>0</v>
      </c>
      <c r="F45" s="27">
        <v>0</v>
      </c>
      <c r="G45" s="27">
        <f>B45*E45*F45</f>
        <v>0</v>
      </c>
      <c r="H45" s="27">
        <f>C45*E45</f>
        <v>0</v>
      </c>
      <c r="I45" s="27">
        <f>SUM(G45:H45)</f>
        <v>0</v>
      </c>
      <c r="J45" s="27">
        <v>0</v>
      </c>
      <c r="K45" s="27">
        <v>0</v>
      </c>
      <c r="L45" s="27">
        <f>B45*J45*K45</f>
        <v>0</v>
      </c>
      <c r="M45" s="27">
        <f>C45*J45</f>
        <v>0</v>
      </c>
      <c r="N45" s="27">
        <f>SUM(L45:M45)</f>
        <v>0</v>
      </c>
      <c r="O45" s="27">
        <v>0</v>
      </c>
      <c r="P45" s="27">
        <v>0</v>
      </c>
      <c r="Q45" s="27">
        <f>B45*O45*P45</f>
        <v>0</v>
      </c>
      <c r="R45" s="27">
        <f>C45*O45</f>
        <v>0</v>
      </c>
      <c r="S45" s="27">
        <f>SUM(Q45:R45)</f>
        <v>0</v>
      </c>
      <c r="T45" s="27">
        <f t="shared" si="64"/>
        <v>0</v>
      </c>
      <c r="U45" s="27">
        <f t="shared" si="64"/>
        <v>0</v>
      </c>
      <c r="V45" s="27">
        <f>SUM(T45:U45)</f>
        <v>0</v>
      </c>
    </row>
    <row r="46" spans="1:22" hidden="1" x14ac:dyDescent="0.3">
      <c r="A46" s="26" t="s">
        <v>18</v>
      </c>
      <c r="B46" s="27">
        <v>0</v>
      </c>
      <c r="C46" s="27">
        <v>0</v>
      </c>
      <c r="D46" s="27"/>
      <c r="E46" s="27">
        <v>0</v>
      </c>
      <c r="F46" s="27">
        <v>0</v>
      </c>
      <c r="G46" s="27">
        <f>B46*E46*F46</f>
        <v>0</v>
      </c>
      <c r="H46" s="27">
        <f>C46*E46</f>
        <v>0</v>
      </c>
      <c r="I46" s="27">
        <f>SUM(G46:H46)</f>
        <v>0</v>
      </c>
      <c r="J46" s="27">
        <v>0</v>
      </c>
      <c r="K46" s="27">
        <v>0</v>
      </c>
      <c r="L46" s="27">
        <f>B46*J46*K46</f>
        <v>0</v>
      </c>
      <c r="M46" s="27">
        <f>C46*J46</f>
        <v>0</v>
      </c>
      <c r="N46" s="27">
        <f>SUM(L46:M46)</f>
        <v>0</v>
      </c>
      <c r="O46" s="27">
        <v>0</v>
      </c>
      <c r="P46" s="27">
        <v>0</v>
      </c>
      <c r="Q46" s="27">
        <f>B46*O46*P46</f>
        <v>0</v>
      </c>
      <c r="R46" s="27">
        <f>C46*O46</f>
        <v>0</v>
      </c>
      <c r="S46" s="27">
        <f>SUM(Q46:R46)</f>
        <v>0</v>
      </c>
      <c r="T46" s="27">
        <f t="shared" si="64"/>
        <v>0</v>
      </c>
      <c r="U46" s="27">
        <f t="shared" si="64"/>
        <v>0</v>
      </c>
      <c r="V46" s="27">
        <f>SUM(T46:U46)</f>
        <v>0</v>
      </c>
    </row>
    <row r="47" spans="1:22" s="25" customFormat="1" ht="18.75" hidden="1" x14ac:dyDescent="0.3">
      <c r="A47" s="23" t="s">
        <v>28</v>
      </c>
      <c r="B47" s="24"/>
      <c r="C47" s="24"/>
      <c r="D47" s="24"/>
      <c r="E47" s="24">
        <f t="shared" ref="E47:V47" si="65">SUM(E48:E50)</f>
        <v>0</v>
      </c>
      <c r="F47" s="24">
        <f t="shared" si="65"/>
        <v>0</v>
      </c>
      <c r="G47" s="24">
        <f t="shared" si="65"/>
        <v>0</v>
      </c>
      <c r="H47" s="24">
        <f t="shared" si="65"/>
        <v>0</v>
      </c>
      <c r="I47" s="24">
        <f t="shared" si="65"/>
        <v>0</v>
      </c>
      <c r="J47" s="24">
        <f t="shared" si="65"/>
        <v>0</v>
      </c>
      <c r="K47" s="24">
        <f t="shared" si="65"/>
        <v>0</v>
      </c>
      <c r="L47" s="24">
        <f t="shared" si="65"/>
        <v>0</v>
      </c>
      <c r="M47" s="24">
        <f t="shared" si="65"/>
        <v>0</v>
      </c>
      <c r="N47" s="24">
        <f t="shared" si="65"/>
        <v>0</v>
      </c>
      <c r="O47" s="24">
        <f t="shared" si="65"/>
        <v>0</v>
      </c>
      <c r="P47" s="24">
        <f t="shared" si="65"/>
        <v>0</v>
      </c>
      <c r="Q47" s="24">
        <f t="shared" si="65"/>
        <v>0</v>
      </c>
      <c r="R47" s="24">
        <f t="shared" si="65"/>
        <v>0</v>
      </c>
      <c r="S47" s="24">
        <f t="shared" si="65"/>
        <v>0</v>
      </c>
      <c r="T47" s="24">
        <f t="shared" si="65"/>
        <v>0</v>
      </c>
      <c r="U47" s="24">
        <f t="shared" si="65"/>
        <v>0</v>
      </c>
      <c r="V47" s="24">
        <f t="shared" si="65"/>
        <v>0</v>
      </c>
    </row>
    <row r="48" spans="1:22" hidden="1" x14ac:dyDescent="0.3">
      <c r="A48" s="26" t="s">
        <v>16</v>
      </c>
      <c r="B48" s="27">
        <v>0</v>
      </c>
      <c r="C48" s="27">
        <v>0</v>
      </c>
      <c r="D48" s="27"/>
      <c r="E48" s="27">
        <v>0</v>
      </c>
      <c r="F48" s="27">
        <v>0</v>
      </c>
      <c r="G48" s="27">
        <f>B48*E48*F48</f>
        <v>0</v>
      </c>
      <c r="H48" s="27">
        <f>C48*E48</f>
        <v>0</v>
      </c>
      <c r="I48" s="27">
        <f>SUM(G48:H48)</f>
        <v>0</v>
      </c>
      <c r="J48" s="27">
        <v>0</v>
      </c>
      <c r="K48" s="27">
        <v>0</v>
      </c>
      <c r="L48" s="27">
        <f>B48*J48*K48</f>
        <v>0</v>
      </c>
      <c r="M48" s="27">
        <f>C48*J48</f>
        <v>0</v>
      </c>
      <c r="N48" s="27">
        <f>SUM(L48:M48)</f>
        <v>0</v>
      </c>
      <c r="O48" s="27">
        <v>0</v>
      </c>
      <c r="P48" s="27">
        <v>0</v>
      </c>
      <c r="Q48" s="27">
        <f>B48*O48*P48</f>
        <v>0</v>
      </c>
      <c r="R48" s="27">
        <f>C48*O48</f>
        <v>0</v>
      </c>
      <c r="S48" s="27">
        <f>SUM(Q48:R48)</f>
        <v>0</v>
      </c>
      <c r="T48" s="27">
        <f t="shared" ref="T48:U50" si="66">G48+L48+Q48</f>
        <v>0</v>
      </c>
      <c r="U48" s="27">
        <f t="shared" si="66"/>
        <v>0</v>
      </c>
      <c r="V48" s="27">
        <f>SUM(T48:U48)</f>
        <v>0</v>
      </c>
    </row>
    <row r="49" spans="1:22" hidden="1" x14ac:dyDescent="0.3">
      <c r="A49" s="26" t="s">
        <v>17</v>
      </c>
      <c r="B49" s="27">
        <v>0</v>
      </c>
      <c r="C49" s="27">
        <v>0</v>
      </c>
      <c r="D49" s="27"/>
      <c r="E49" s="27">
        <v>0</v>
      </c>
      <c r="F49" s="27">
        <v>0</v>
      </c>
      <c r="G49" s="27">
        <f>B49*E49*F49</f>
        <v>0</v>
      </c>
      <c r="H49" s="27">
        <f>C49*E49</f>
        <v>0</v>
      </c>
      <c r="I49" s="27">
        <f>SUM(G49:H49)</f>
        <v>0</v>
      </c>
      <c r="J49" s="27">
        <v>0</v>
      </c>
      <c r="K49" s="27">
        <v>0</v>
      </c>
      <c r="L49" s="27">
        <f>B49*J49*K49</f>
        <v>0</v>
      </c>
      <c r="M49" s="27">
        <f>C49*J49</f>
        <v>0</v>
      </c>
      <c r="N49" s="27">
        <f>SUM(L49:M49)</f>
        <v>0</v>
      </c>
      <c r="O49" s="27">
        <v>0</v>
      </c>
      <c r="P49" s="27">
        <v>0</v>
      </c>
      <c r="Q49" s="27">
        <f>B49*O49*P49</f>
        <v>0</v>
      </c>
      <c r="R49" s="27">
        <f>C49*O49</f>
        <v>0</v>
      </c>
      <c r="S49" s="27">
        <f>SUM(Q49:R49)</f>
        <v>0</v>
      </c>
      <c r="T49" s="27">
        <f t="shared" si="66"/>
        <v>0</v>
      </c>
      <c r="U49" s="27">
        <f t="shared" si="66"/>
        <v>0</v>
      </c>
      <c r="V49" s="27">
        <f>SUM(T49:U49)</f>
        <v>0</v>
      </c>
    </row>
    <row r="50" spans="1:22" hidden="1" x14ac:dyDescent="0.3">
      <c r="A50" s="26" t="s">
        <v>18</v>
      </c>
      <c r="B50" s="27">
        <v>0</v>
      </c>
      <c r="C50" s="27">
        <v>0</v>
      </c>
      <c r="D50" s="27"/>
      <c r="E50" s="27">
        <v>0</v>
      </c>
      <c r="F50" s="27">
        <v>0</v>
      </c>
      <c r="G50" s="27">
        <f>B50*E50*F50</f>
        <v>0</v>
      </c>
      <c r="H50" s="27">
        <f>C50*E50</f>
        <v>0</v>
      </c>
      <c r="I50" s="27">
        <f>SUM(G50:H50)</f>
        <v>0</v>
      </c>
      <c r="J50" s="27">
        <v>0</v>
      </c>
      <c r="K50" s="27">
        <v>0</v>
      </c>
      <c r="L50" s="27">
        <f>B50*J50*K50</f>
        <v>0</v>
      </c>
      <c r="M50" s="27">
        <f>C50*J50</f>
        <v>0</v>
      </c>
      <c r="N50" s="27">
        <f>SUM(L50:M50)</f>
        <v>0</v>
      </c>
      <c r="O50" s="27">
        <v>0</v>
      </c>
      <c r="P50" s="27">
        <v>0</v>
      </c>
      <c r="Q50" s="27">
        <f>B50*O50*P50</f>
        <v>0</v>
      </c>
      <c r="R50" s="27">
        <f>C50*O50</f>
        <v>0</v>
      </c>
      <c r="S50" s="27">
        <f>SUM(Q50:R50)</f>
        <v>0</v>
      </c>
      <c r="T50" s="27">
        <f t="shared" si="66"/>
        <v>0</v>
      </c>
      <c r="U50" s="27">
        <f t="shared" si="66"/>
        <v>0</v>
      </c>
      <c r="V50" s="27">
        <f>SUM(T50:U50)</f>
        <v>0</v>
      </c>
    </row>
    <row r="51" spans="1:22" s="451" customFormat="1" x14ac:dyDescent="0.3">
      <c r="A51" s="449" t="s">
        <v>7</v>
      </c>
      <c r="B51" s="450"/>
      <c r="C51" s="450"/>
      <c r="D51" s="450"/>
      <c r="E51" s="450">
        <f>E52+E56</f>
        <v>0</v>
      </c>
      <c r="F51" s="450"/>
      <c r="G51" s="450">
        <f t="shared" ref="G51:V51" si="67">G52+G56</f>
        <v>0</v>
      </c>
      <c r="H51" s="450">
        <f t="shared" si="67"/>
        <v>0</v>
      </c>
      <c r="I51" s="450">
        <f t="shared" si="67"/>
        <v>0</v>
      </c>
      <c r="J51" s="450">
        <f t="shared" si="67"/>
        <v>0</v>
      </c>
      <c r="K51" s="450"/>
      <c r="L51" s="450">
        <f t="shared" si="67"/>
        <v>0</v>
      </c>
      <c r="M51" s="450">
        <f t="shared" si="67"/>
        <v>0</v>
      </c>
      <c r="N51" s="450">
        <f t="shared" si="67"/>
        <v>0</v>
      </c>
      <c r="O51" s="450">
        <f t="shared" si="67"/>
        <v>0</v>
      </c>
      <c r="P51" s="450"/>
      <c r="Q51" s="450">
        <f t="shared" si="67"/>
        <v>0</v>
      </c>
      <c r="R51" s="450">
        <f t="shared" si="67"/>
        <v>0</v>
      </c>
      <c r="S51" s="450">
        <f t="shared" si="67"/>
        <v>0</v>
      </c>
      <c r="T51" s="450">
        <f t="shared" si="67"/>
        <v>0</v>
      </c>
      <c r="U51" s="450">
        <f t="shared" si="67"/>
        <v>0</v>
      </c>
      <c r="V51" s="450">
        <f t="shared" si="67"/>
        <v>0</v>
      </c>
    </row>
    <row r="52" spans="1:22" s="25" customFormat="1" ht="18.75" x14ac:dyDescent="0.3">
      <c r="A52" s="23" t="s">
        <v>154</v>
      </c>
      <c r="B52" s="24"/>
      <c r="C52" s="24"/>
      <c r="D52" s="24"/>
      <c r="E52" s="24">
        <f t="shared" ref="E52:V52" si="68">SUM(E53:E55)</f>
        <v>0</v>
      </c>
      <c r="F52" s="24">
        <f t="shared" si="68"/>
        <v>0</v>
      </c>
      <c r="G52" s="24">
        <f t="shared" si="68"/>
        <v>0</v>
      </c>
      <c r="H52" s="24">
        <f t="shared" si="68"/>
        <v>0</v>
      </c>
      <c r="I52" s="24">
        <f t="shared" si="68"/>
        <v>0</v>
      </c>
      <c r="J52" s="24">
        <f t="shared" si="68"/>
        <v>0</v>
      </c>
      <c r="K52" s="24">
        <f t="shared" si="68"/>
        <v>0</v>
      </c>
      <c r="L52" s="24">
        <f t="shared" si="68"/>
        <v>0</v>
      </c>
      <c r="M52" s="24">
        <f t="shared" si="68"/>
        <v>0</v>
      </c>
      <c r="N52" s="24">
        <f t="shared" si="68"/>
        <v>0</v>
      </c>
      <c r="O52" s="24">
        <f t="shared" si="68"/>
        <v>0</v>
      </c>
      <c r="P52" s="24">
        <f t="shared" si="68"/>
        <v>0</v>
      </c>
      <c r="Q52" s="24">
        <f t="shared" si="68"/>
        <v>0</v>
      </c>
      <c r="R52" s="24">
        <f t="shared" si="68"/>
        <v>0</v>
      </c>
      <c r="S52" s="24">
        <f t="shared" si="68"/>
        <v>0</v>
      </c>
      <c r="T52" s="24">
        <f t="shared" si="68"/>
        <v>0</v>
      </c>
      <c r="U52" s="24">
        <f t="shared" si="68"/>
        <v>0</v>
      </c>
      <c r="V52" s="24">
        <f t="shared" si="68"/>
        <v>0</v>
      </c>
    </row>
    <row r="53" spans="1:22" x14ac:dyDescent="0.3">
      <c r="A53" s="26" t="s">
        <v>16</v>
      </c>
      <c r="B53" s="27">
        <v>0</v>
      </c>
      <c r="C53" s="27">
        <v>0</v>
      </c>
      <c r="D53" s="27"/>
      <c r="E53" s="27">
        <v>0</v>
      </c>
      <c r="F53" s="27">
        <v>0</v>
      </c>
      <c r="G53" s="27">
        <f>B53*E53*F53</f>
        <v>0</v>
      </c>
      <c r="H53" s="27">
        <f>C53*E53</f>
        <v>0</v>
      </c>
      <c r="I53" s="27">
        <f>SUM(G53:H53)</f>
        <v>0</v>
      </c>
      <c r="J53" s="27">
        <v>0</v>
      </c>
      <c r="K53" s="27">
        <v>0</v>
      </c>
      <c r="L53" s="27">
        <f>B53*J53*K53</f>
        <v>0</v>
      </c>
      <c r="M53" s="27">
        <f>C53*J53</f>
        <v>0</v>
      </c>
      <c r="N53" s="27">
        <f>SUM(L53:M53)</f>
        <v>0</v>
      </c>
      <c r="O53" s="27">
        <v>0</v>
      </c>
      <c r="P53" s="27">
        <v>0</v>
      </c>
      <c r="Q53" s="27">
        <f>B53*O53*P53</f>
        <v>0</v>
      </c>
      <c r="R53" s="27">
        <f>C53*O53</f>
        <v>0</v>
      </c>
      <c r="S53" s="27">
        <f>SUM(Q53:R53)</f>
        <v>0</v>
      </c>
      <c r="T53" s="27">
        <f t="shared" ref="T53:U55" si="69">G53+L53+Q53</f>
        <v>0</v>
      </c>
      <c r="U53" s="27">
        <f t="shared" si="69"/>
        <v>0</v>
      </c>
      <c r="V53" s="27">
        <f>SUM(T53:U53)</f>
        <v>0</v>
      </c>
    </row>
    <row r="54" spans="1:22" x14ac:dyDescent="0.3">
      <c r="A54" s="26" t="s">
        <v>17</v>
      </c>
      <c r="B54" s="27">
        <v>0</v>
      </c>
      <c r="C54" s="27">
        <v>0</v>
      </c>
      <c r="D54" s="27"/>
      <c r="E54" s="27">
        <v>0</v>
      </c>
      <c r="F54" s="27">
        <v>0</v>
      </c>
      <c r="G54" s="27">
        <f>B54*E54*F54</f>
        <v>0</v>
      </c>
      <c r="H54" s="27">
        <f>C54*E54</f>
        <v>0</v>
      </c>
      <c r="I54" s="27">
        <f>SUM(G54:H54)</f>
        <v>0</v>
      </c>
      <c r="J54" s="27">
        <v>0</v>
      </c>
      <c r="K54" s="27">
        <v>0</v>
      </c>
      <c r="L54" s="27">
        <f>B54*J54*K54</f>
        <v>0</v>
      </c>
      <c r="M54" s="27">
        <f>C54*J54</f>
        <v>0</v>
      </c>
      <c r="N54" s="27">
        <f>SUM(L54:M54)</f>
        <v>0</v>
      </c>
      <c r="O54" s="27">
        <v>0</v>
      </c>
      <c r="P54" s="27">
        <v>0</v>
      </c>
      <c r="Q54" s="27">
        <f>B54*O54*P54</f>
        <v>0</v>
      </c>
      <c r="R54" s="27">
        <f>C54*O54</f>
        <v>0</v>
      </c>
      <c r="S54" s="27">
        <f>SUM(Q54:R54)</f>
        <v>0</v>
      </c>
      <c r="T54" s="27">
        <f t="shared" si="69"/>
        <v>0</v>
      </c>
      <c r="U54" s="27">
        <f t="shared" si="69"/>
        <v>0</v>
      </c>
      <c r="V54" s="27">
        <f>SUM(T54:U54)</f>
        <v>0</v>
      </c>
    </row>
    <row r="55" spans="1:22" hidden="1" x14ac:dyDescent="0.3">
      <c r="A55" s="26" t="s">
        <v>18</v>
      </c>
      <c r="B55" s="27">
        <v>0</v>
      </c>
      <c r="C55" s="27">
        <v>0</v>
      </c>
      <c r="D55" s="27"/>
      <c r="E55" s="27">
        <v>0</v>
      </c>
      <c r="F55" s="27">
        <v>0</v>
      </c>
      <c r="G55" s="27">
        <f>B55*E55*F55</f>
        <v>0</v>
      </c>
      <c r="H55" s="27">
        <f>C55*E55</f>
        <v>0</v>
      </c>
      <c r="I55" s="27">
        <f>SUM(G55:H55)</f>
        <v>0</v>
      </c>
      <c r="J55" s="27">
        <v>0</v>
      </c>
      <c r="K55" s="27">
        <v>0</v>
      </c>
      <c r="L55" s="27">
        <f>B55*J55*K55</f>
        <v>0</v>
      </c>
      <c r="M55" s="27">
        <f>C55*J55</f>
        <v>0</v>
      </c>
      <c r="N55" s="27">
        <f>SUM(L55:M55)</f>
        <v>0</v>
      </c>
      <c r="O55" s="27">
        <v>0</v>
      </c>
      <c r="P55" s="27">
        <v>0</v>
      </c>
      <c r="Q55" s="27">
        <f>B55*O55*P55</f>
        <v>0</v>
      </c>
      <c r="R55" s="27">
        <f>C55*O55</f>
        <v>0</v>
      </c>
      <c r="S55" s="27">
        <f>SUM(Q55:R55)</f>
        <v>0</v>
      </c>
      <c r="T55" s="27">
        <f t="shared" si="69"/>
        <v>0</v>
      </c>
      <c r="U55" s="27">
        <f t="shared" si="69"/>
        <v>0</v>
      </c>
      <c r="V55" s="27">
        <f>SUM(T55:U55)</f>
        <v>0</v>
      </c>
    </row>
    <row r="56" spans="1:22" s="25" customFormat="1" ht="18.75" hidden="1" x14ac:dyDescent="0.3">
      <c r="A56" s="23" t="s">
        <v>28</v>
      </c>
      <c r="B56" s="24"/>
      <c r="C56" s="24"/>
      <c r="D56" s="24"/>
      <c r="E56" s="24">
        <f t="shared" ref="E56:V56" si="70">SUM(E57:E59)</f>
        <v>0</v>
      </c>
      <c r="F56" s="24">
        <f t="shared" si="70"/>
        <v>0</v>
      </c>
      <c r="G56" s="24">
        <f t="shared" si="70"/>
        <v>0</v>
      </c>
      <c r="H56" s="24">
        <f t="shared" si="70"/>
        <v>0</v>
      </c>
      <c r="I56" s="24">
        <f t="shared" si="70"/>
        <v>0</v>
      </c>
      <c r="J56" s="24">
        <f t="shared" si="70"/>
        <v>0</v>
      </c>
      <c r="K56" s="24">
        <f t="shared" si="70"/>
        <v>0</v>
      </c>
      <c r="L56" s="24">
        <f t="shared" si="70"/>
        <v>0</v>
      </c>
      <c r="M56" s="24">
        <f t="shared" si="70"/>
        <v>0</v>
      </c>
      <c r="N56" s="24">
        <f t="shared" si="70"/>
        <v>0</v>
      </c>
      <c r="O56" s="24">
        <f t="shared" si="70"/>
        <v>0</v>
      </c>
      <c r="P56" s="24">
        <f t="shared" si="70"/>
        <v>0</v>
      </c>
      <c r="Q56" s="24">
        <f t="shared" si="70"/>
        <v>0</v>
      </c>
      <c r="R56" s="24">
        <f t="shared" si="70"/>
        <v>0</v>
      </c>
      <c r="S56" s="24">
        <f t="shared" si="70"/>
        <v>0</v>
      </c>
      <c r="T56" s="24">
        <f t="shared" si="70"/>
        <v>0</v>
      </c>
      <c r="U56" s="24">
        <f t="shared" si="70"/>
        <v>0</v>
      </c>
      <c r="V56" s="24">
        <f t="shared" si="70"/>
        <v>0</v>
      </c>
    </row>
    <row r="57" spans="1:22" hidden="1" x14ac:dyDescent="0.3">
      <c r="A57" s="26" t="s">
        <v>16</v>
      </c>
      <c r="B57" s="27">
        <v>0</v>
      </c>
      <c r="C57" s="27">
        <v>0</v>
      </c>
      <c r="D57" s="27"/>
      <c r="E57" s="27">
        <v>0</v>
      </c>
      <c r="F57" s="27">
        <v>0</v>
      </c>
      <c r="G57" s="27">
        <f>B57*E57*F57</f>
        <v>0</v>
      </c>
      <c r="H57" s="27">
        <f>C57*E57</f>
        <v>0</v>
      </c>
      <c r="I57" s="27">
        <f>SUM(G57:H57)</f>
        <v>0</v>
      </c>
      <c r="J57" s="27">
        <v>0</v>
      </c>
      <c r="K57" s="27">
        <v>0</v>
      </c>
      <c r="L57" s="27">
        <f>B57*J57*K57</f>
        <v>0</v>
      </c>
      <c r="M57" s="27">
        <f>C57*J57</f>
        <v>0</v>
      </c>
      <c r="N57" s="27">
        <f>SUM(L57:M57)</f>
        <v>0</v>
      </c>
      <c r="O57" s="27">
        <v>0</v>
      </c>
      <c r="P57" s="27">
        <v>0</v>
      </c>
      <c r="Q57" s="27">
        <f>B57*O57*P57</f>
        <v>0</v>
      </c>
      <c r="R57" s="27">
        <f>C57*O57</f>
        <v>0</v>
      </c>
      <c r="S57" s="27">
        <f>SUM(Q57:R57)</f>
        <v>0</v>
      </c>
      <c r="T57" s="27">
        <f t="shared" ref="T57:U59" si="71">G57+L57+Q57</f>
        <v>0</v>
      </c>
      <c r="U57" s="27">
        <f t="shared" si="71"/>
        <v>0</v>
      </c>
      <c r="V57" s="27">
        <f>SUM(T57:U57)</f>
        <v>0</v>
      </c>
    </row>
    <row r="58" spans="1:22" hidden="1" x14ac:dyDescent="0.3">
      <c r="A58" s="26" t="s">
        <v>17</v>
      </c>
      <c r="B58" s="27">
        <v>0</v>
      </c>
      <c r="C58" s="27">
        <v>0</v>
      </c>
      <c r="D58" s="27"/>
      <c r="E58" s="27">
        <v>0</v>
      </c>
      <c r="F58" s="27">
        <v>0</v>
      </c>
      <c r="G58" s="27">
        <f>B58*E58*F58</f>
        <v>0</v>
      </c>
      <c r="H58" s="27">
        <f>C58*E58</f>
        <v>0</v>
      </c>
      <c r="I58" s="27">
        <f>SUM(G58:H58)</f>
        <v>0</v>
      </c>
      <c r="J58" s="27">
        <v>0</v>
      </c>
      <c r="K58" s="27">
        <v>0</v>
      </c>
      <c r="L58" s="27">
        <f>B58*J58*K58</f>
        <v>0</v>
      </c>
      <c r="M58" s="27">
        <f>C58*J58</f>
        <v>0</v>
      </c>
      <c r="N58" s="27">
        <f>SUM(L58:M58)</f>
        <v>0</v>
      </c>
      <c r="O58" s="27">
        <v>0</v>
      </c>
      <c r="P58" s="27">
        <v>0</v>
      </c>
      <c r="Q58" s="27">
        <f>B58*O58*P58</f>
        <v>0</v>
      </c>
      <c r="R58" s="27">
        <f>C58*O58</f>
        <v>0</v>
      </c>
      <c r="S58" s="27">
        <f>SUM(Q58:R58)</f>
        <v>0</v>
      </c>
      <c r="T58" s="27">
        <f t="shared" si="71"/>
        <v>0</v>
      </c>
      <c r="U58" s="27">
        <f t="shared" si="71"/>
        <v>0</v>
      </c>
      <c r="V58" s="27">
        <f>SUM(T58:U58)</f>
        <v>0</v>
      </c>
    </row>
    <row r="59" spans="1:22" hidden="1" x14ac:dyDescent="0.3">
      <c r="A59" s="26" t="s">
        <v>18</v>
      </c>
      <c r="B59" s="27">
        <v>0</v>
      </c>
      <c r="C59" s="27">
        <v>0</v>
      </c>
      <c r="D59" s="27"/>
      <c r="E59" s="27">
        <v>0</v>
      </c>
      <c r="F59" s="27">
        <v>0</v>
      </c>
      <c r="G59" s="27">
        <f>B59*E59*F59</f>
        <v>0</v>
      </c>
      <c r="H59" s="27">
        <f>C59*E59</f>
        <v>0</v>
      </c>
      <c r="I59" s="27">
        <f>SUM(G59:H59)</f>
        <v>0</v>
      </c>
      <c r="J59" s="27">
        <v>0</v>
      </c>
      <c r="K59" s="27">
        <v>0</v>
      </c>
      <c r="L59" s="27">
        <f>B59*J59*K59</f>
        <v>0</v>
      </c>
      <c r="M59" s="27">
        <f>C59*J59</f>
        <v>0</v>
      </c>
      <c r="N59" s="27">
        <f>SUM(L59:M59)</f>
        <v>0</v>
      </c>
      <c r="O59" s="27">
        <v>0</v>
      </c>
      <c r="P59" s="27">
        <v>0</v>
      </c>
      <c r="Q59" s="27">
        <f>B59*O59*P59</f>
        <v>0</v>
      </c>
      <c r="R59" s="27">
        <f>C59*O59</f>
        <v>0</v>
      </c>
      <c r="S59" s="27">
        <f>SUM(Q59:R59)</f>
        <v>0</v>
      </c>
      <c r="T59" s="27">
        <f t="shared" si="71"/>
        <v>0</v>
      </c>
      <c r="U59" s="27">
        <f t="shared" si="71"/>
        <v>0</v>
      </c>
      <c r="V59" s="27">
        <f>SUM(T59:U59)</f>
        <v>0</v>
      </c>
    </row>
    <row r="60" spans="1:22" s="16" customFormat="1" ht="18.75" x14ac:dyDescent="0.3">
      <c r="A60" s="28" t="s">
        <v>35</v>
      </c>
      <c r="B60" s="17"/>
      <c r="C60" s="17"/>
      <c r="D60" s="17"/>
      <c r="E60" s="17">
        <f>E61+E70</f>
        <v>0</v>
      </c>
      <c r="F60" s="17"/>
      <c r="G60" s="17">
        <f>G61+G70</f>
        <v>0</v>
      </c>
      <c r="H60" s="17">
        <f>H61+H70</f>
        <v>0</v>
      </c>
      <c r="I60" s="17">
        <f>I61+I70</f>
        <v>0</v>
      </c>
      <c r="J60" s="17">
        <f>J61+J70</f>
        <v>0</v>
      </c>
      <c r="K60" s="17"/>
      <c r="L60" s="17">
        <f>L61+L70</f>
        <v>0</v>
      </c>
      <c r="M60" s="17">
        <f>M61+M70</f>
        <v>0</v>
      </c>
      <c r="N60" s="17">
        <f>N61+N70</f>
        <v>0</v>
      </c>
      <c r="O60" s="17">
        <f>O61+O70</f>
        <v>0</v>
      </c>
      <c r="P60" s="17"/>
      <c r="Q60" s="17">
        <f t="shared" ref="Q60:V60" si="72">Q61+Q70</f>
        <v>0</v>
      </c>
      <c r="R60" s="17">
        <f t="shared" si="72"/>
        <v>0</v>
      </c>
      <c r="S60" s="17">
        <f t="shared" si="72"/>
        <v>0</v>
      </c>
      <c r="T60" s="17">
        <f t="shared" si="72"/>
        <v>0</v>
      </c>
      <c r="U60" s="17">
        <f t="shared" si="72"/>
        <v>0</v>
      </c>
      <c r="V60" s="17">
        <f t="shared" si="72"/>
        <v>0</v>
      </c>
    </row>
    <row r="61" spans="1:22" s="451" customFormat="1" x14ac:dyDescent="0.3">
      <c r="A61" s="449" t="s">
        <v>6</v>
      </c>
      <c r="B61" s="450"/>
      <c r="C61" s="450"/>
      <c r="D61" s="450"/>
      <c r="E61" s="450">
        <f>E62+E66</f>
        <v>0</v>
      </c>
      <c r="F61" s="450"/>
      <c r="G61" s="450">
        <f>G62+G66</f>
        <v>0</v>
      </c>
      <c r="H61" s="450">
        <f t="shared" ref="H61:J61" si="73">H62+H66</f>
        <v>0</v>
      </c>
      <c r="I61" s="450">
        <f t="shared" si="73"/>
        <v>0</v>
      </c>
      <c r="J61" s="450">
        <f t="shared" si="73"/>
        <v>0</v>
      </c>
      <c r="K61" s="450"/>
      <c r="L61" s="450">
        <f>L62+L66</f>
        <v>0</v>
      </c>
      <c r="M61" s="450">
        <f t="shared" ref="M61:O61" si="74">M62+M66</f>
        <v>0</v>
      </c>
      <c r="N61" s="450">
        <f t="shared" si="74"/>
        <v>0</v>
      </c>
      <c r="O61" s="450">
        <f t="shared" si="74"/>
        <v>0</v>
      </c>
      <c r="P61" s="450"/>
      <c r="Q61" s="450">
        <f t="shared" ref="Q61:V61" si="75">Q62+Q66</f>
        <v>0</v>
      </c>
      <c r="R61" s="450">
        <f t="shared" si="75"/>
        <v>0</v>
      </c>
      <c r="S61" s="450">
        <f t="shared" si="75"/>
        <v>0</v>
      </c>
      <c r="T61" s="450">
        <f t="shared" si="75"/>
        <v>0</v>
      </c>
      <c r="U61" s="450">
        <f t="shared" si="75"/>
        <v>0</v>
      </c>
      <c r="V61" s="450">
        <f t="shared" si="75"/>
        <v>0</v>
      </c>
    </row>
    <row r="62" spans="1:22" s="25" customFormat="1" ht="18.75" x14ac:dyDescent="0.3">
      <c r="A62" s="23" t="s">
        <v>154</v>
      </c>
      <c r="B62" s="24"/>
      <c r="C62" s="24"/>
      <c r="D62" s="24"/>
      <c r="E62" s="24">
        <f t="shared" ref="E62:V62" si="76">SUM(E63:E65)</f>
        <v>0</v>
      </c>
      <c r="F62" s="24">
        <f t="shared" si="76"/>
        <v>0</v>
      </c>
      <c r="G62" s="24">
        <f t="shared" si="76"/>
        <v>0</v>
      </c>
      <c r="H62" s="24">
        <f t="shared" si="76"/>
        <v>0</v>
      </c>
      <c r="I62" s="24">
        <f t="shared" si="76"/>
        <v>0</v>
      </c>
      <c r="J62" s="24">
        <f t="shared" si="76"/>
        <v>0</v>
      </c>
      <c r="K62" s="24">
        <f t="shared" si="76"/>
        <v>0</v>
      </c>
      <c r="L62" s="24">
        <f t="shared" si="76"/>
        <v>0</v>
      </c>
      <c r="M62" s="24">
        <f t="shared" si="76"/>
        <v>0</v>
      </c>
      <c r="N62" s="24">
        <f t="shared" si="76"/>
        <v>0</v>
      </c>
      <c r="O62" s="24">
        <f t="shared" si="76"/>
        <v>0</v>
      </c>
      <c r="P62" s="24">
        <f t="shared" si="76"/>
        <v>0</v>
      </c>
      <c r="Q62" s="24">
        <f t="shared" si="76"/>
        <v>0</v>
      </c>
      <c r="R62" s="24">
        <f t="shared" si="76"/>
        <v>0</v>
      </c>
      <c r="S62" s="24">
        <f t="shared" si="76"/>
        <v>0</v>
      </c>
      <c r="T62" s="24">
        <f t="shared" si="76"/>
        <v>0</v>
      </c>
      <c r="U62" s="24">
        <f t="shared" si="76"/>
        <v>0</v>
      </c>
      <c r="V62" s="24">
        <f t="shared" si="76"/>
        <v>0</v>
      </c>
    </row>
    <row r="63" spans="1:22" x14ac:dyDescent="0.3">
      <c r="A63" s="26" t="s">
        <v>16</v>
      </c>
      <c r="B63" s="27">
        <v>0</v>
      </c>
      <c r="C63" s="27">
        <v>0</v>
      </c>
      <c r="D63" s="27"/>
      <c r="E63" s="27">
        <v>0</v>
      </c>
      <c r="F63" s="27">
        <v>0</v>
      </c>
      <c r="G63" s="27">
        <f>B63*E63*F63</f>
        <v>0</v>
      </c>
      <c r="H63" s="27">
        <f>C63*E63</f>
        <v>0</v>
      </c>
      <c r="I63" s="27">
        <f>SUM(G63:H63)</f>
        <v>0</v>
      </c>
      <c r="J63" s="27">
        <v>0</v>
      </c>
      <c r="K63" s="27">
        <v>0</v>
      </c>
      <c r="L63" s="27">
        <f>B63*J63*K63</f>
        <v>0</v>
      </c>
      <c r="M63" s="27">
        <f>C63*J63</f>
        <v>0</v>
      </c>
      <c r="N63" s="27">
        <f>SUM(L63:M63)</f>
        <v>0</v>
      </c>
      <c r="O63" s="27">
        <v>0</v>
      </c>
      <c r="P63" s="27">
        <v>0</v>
      </c>
      <c r="Q63" s="27">
        <f>B63*O63*P63</f>
        <v>0</v>
      </c>
      <c r="R63" s="27">
        <f>C63*O63</f>
        <v>0</v>
      </c>
      <c r="S63" s="27">
        <f>SUM(Q63:R63)</f>
        <v>0</v>
      </c>
      <c r="T63" s="27">
        <f t="shared" ref="T63:U65" si="77">G63+L63+Q63</f>
        <v>0</v>
      </c>
      <c r="U63" s="27">
        <f t="shared" si="77"/>
        <v>0</v>
      </c>
      <c r="V63" s="27">
        <f>SUM(T63:U63)</f>
        <v>0</v>
      </c>
    </row>
    <row r="64" spans="1:22" x14ac:dyDescent="0.3">
      <c r="A64" s="26" t="s">
        <v>17</v>
      </c>
      <c r="B64" s="27">
        <v>0</v>
      </c>
      <c r="C64" s="27">
        <v>0</v>
      </c>
      <c r="D64" s="27"/>
      <c r="E64" s="27">
        <v>0</v>
      </c>
      <c r="F64" s="27">
        <v>0</v>
      </c>
      <c r="G64" s="27">
        <f>B64*E64*F64</f>
        <v>0</v>
      </c>
      <c r="H64" s="27">
        <f>C64*E64</f>
        <v>0</v>
      </c>
      <c r="I64" s="27">
        <f>SUM(G64:H64)</f>
        <v>0</v>
      </c>
      <c r="J64" s="27">
        <v>0</v>
      </c>
      <c r="K64" s="27">
        <v>0</v>
      </c>
      <c r="L64" s="27">
        <f>B64*J64*K64</f>
        <v>0</v>
      </c>
      <c r="M64" s="27">
        <f>C64*J64</f>
        <v>0</v>
      </c>
      <c r="N64" s="27">
        <f>SUM(L64:M64)</f>
        <v>0</v>
      </c>
      <c r="O64" s="27">
        <v>0</v>
      </c>
      <c r="P64" s="27">
        <v>0</v>
      </c>
      <c r="Q64" s="27">
        <f>B64*O64*P64</f>
        <v>0</v>
      </c>
      <c r="R64" s="27">
        <f>C64*O64</f>
        <v>0</v>
      </c>
      <c r="S64" s="27">
        <f>SUM(Q64:R64)</f>
        <v>0</v>
      </c>
      <c r="T64" s="27">
        <f t="shared" si="77"/>
        <v>0</v>
      </c>
      <c r="U64" s="27">
        <f t="shared" si="77"/>
        <v>0</v>
      </c>
      <c r="V64" s="27">
        <f>SUM(T64:U64)</f>
        <v>0</v>
      </c>
    </row>
    <row r="65" spans="1:22" x14ac:dyDescent="0.3">
      <c r="A65" s="26" t="s">
        <v>18</v>
      </c>
      <c r="B65" s="27">
        <v>0</v>
      </c>
      <c r="C65" s="27">
        <v>0</v>
      </c>
      <c r="D65" s="27"/>
      <c r="E65" s="27">
        <v>0</v>
      </c>
      <c r="F65" s="27">
        <v>0</v>
      </c>
      <c r="G65" s="27">
        <f>B65*E65*F65</f>
        <v>0</v>
      </c>
      <c r="H65" s="27">
        <f>C65*E65</f>
        <v>0</v>
      </c>
      <c r="I65" s="27">
        <f>SUM(G65:H65)</f>
        <v>0</v>
      </c>
      <c r="J65" s="27">
        <v>0</v>
      </c>
      <c r="K65" s="27">
        <v>0</v>
      </c>
      <c r="L65" s="27">
        <f>B65*J65*K65</f>
        <v>0</v>
      </c>
      <c r="M65" s="27">
        <f>C65*J65</f>
        <v>0</v>
      </c>
      <c r="N65" s="27">
        <f>SUM(L65:M65)</f>
        <v>0</v>
      </c>
      <c r="O65" s="27">
        <v>0</v>
      </c>
      <c r="P65" s="27">
        <v>0</v>
      </c>
      <c r="Q65" s="27">
        <f>B65*O65*P65</f>
        <v>0</v>
      </c>
      <c r="R65" s="27">
        <f>C65*O65</f>
        <v>0</v>
      </c>
      <c r="S65" s="27">
        <f>SUM(Q65:R65)</f>
        <v>0</v>
      </c>
      <c r="T65" s="27">
        <f t="shared" si="77"/>
        <v>0</v>
      </c>
      <c r="U65" s="27">
        <f t="shared" si="77"/>
        <v>0</v>
      </c>
      <c r="V65" s="27">
        <f>SUM(T65:U65)</f>
        <v>0</v>
      </c>
    </row>
    <row r="66" spans="1:22" s="25" customFormat="1" ht="18.75" hidden="1" x14ac:dyDescent="0.3">
      <c r="A66" s="23" t="s">
        <v>28</v>
      </c>
      <c r="B66" s="24"/>
      <c r="C66" s="24"/>
      <c r="D66" s="24"/>
      <c r="E66" s="24">
        <f t="shared" ref="E66:V66" si="78">SUM(E67:E69)</f>
        <v>0</v>
      </c>
      <c r="F66" s="24">
        <f t="shared" si="78"/>
        <v>0</v>
      </c>
      <c r="G66" s="24">
        <f t="shared" si="78"/>
        <v>0</v>
      </c>
      <c r="H66" s="24">
        <f t="shared" si="78"/>
        <v>0</v>
      </c>
      <c r="I66" s="24">
        <f t="shared" si="78"/>
        <v>0</v>
      </c>
      <c r="J66" s="24">
        <f t="shared" si="78"/>
        <v>0</v>
      </c>
      <c r="K66" s="24">
        <f t="shared" si="78"/>
        <v>0</v>
      </c>
      <c r="L66" s="24">
        <f t="shared" si="78"/>
        <v>0</v>
      </c>
      <c r="M66" s="24">
        <f t="shared" si="78"/>
        <v>0</v>
      </c>
      <c r="N66" s="24">
        <f t="shared" si="78"/>
        <v>0</v>
      </c>
      <c r="O66" s="24">
        <f t="shared" si="78"/>
        <v>0</v>
      </c>
      <c r="P66" s="24">
        <f t="shared" si="78"/>
        <v>0</v>
      </c>
      <c r="Q66" s="24">
        <f t="shared" si="78"/>
        <v>0</v>
      </c>
      <c r="R66" s="24">
        <f t="shared" si="78"/>
        <v>0</v>
      </c>
      <c r="S66" s="24">
        <f t="shared" si="78"/>
        <v>0</v>
      </c>
      <c r="T66" s="24">
        <f t="shared" si="78"/>
        <v>0</v>
      </c>
      <c r="U66" s="24">
        <f t="shared" si="78"/>
        <v>0</v>
      </c>
      <c r="V66" s="24">
        <f t="shared" si="78"/>
        <v>0</v>
      </c>
    </row>
    <row r="67" spans="1:22" hidden="1" x14ac:dyDescent="0.3">
      <c r="A67" s="26" t="s">
        <v>16</v>
      </c>
      <c r="B67" s="27">
        <v>0</v>
      </c>
      <c r="C67" s="27">
        <v>0</v>
      </c>
      <c r="D67" s="27"/>
      <c r="E67" s="27">
        <v>0</v>
      </c>
      <c r="F67" s="27">
        <v>0</v>
      </c>
      <c r="G67" s="27">
        <f>B67*E67*F67</f>
        <v>0</v>
      </c>
      <c r="H67" s="27">
        <f>C67*E67</f>
        <v>0</v>
      </c>
      <c r="I67" s="27">
        <f>SUM(G67:H67)</f>
        <v>0</v>
      </c>
      <c r="J67" s="27">
        <v>0</v>
      </c>
      <c r="K67" s="27">
        <v>0</v>
      </c>
      <c r="L67" s="27">
        <f>B67*J67*K67</f>
        <v>0</v>
      </c>
      <c r="M67" s="27">
        <f>C67*J67</f>
        <v>0</v>
      </c>
      <c r="N67" s="27">
        <f>SUM(L67:M67)</f>
        <v>0</v>
      </c>
      <c r="O67" s="27">
        <v>0</v>
      </c>
      <c r="P67" s="27">
        <v>0</v>
      </c>
      <c r="Q67" s="27">
        <f>B67*O67*P67</f>
        <v>0</v>
      </c>
      <c r="R67" s="27">
        <f>C67*O67</f>
        <v>0</v>
      </c>
      <c r="S67" s="27">
        <f>SUM(Q67:R67)</f>
        <v>0</v>
      </c>
      <c r="T67" s="27">
        <f t="shared" ref="T67:U69" si="79">G67+L67+Q67</f>
        <v>0</v>
      </c>
      <c r="U67" s="27">
        <f t="shared" si="79"/>
        <v>0</v>
      </c>
      <c r="V67" s="27">
        <f>SUM(T67:U67)</f>
        <v>0</v>
      </c>
    </row>
    <row r="68" spans="1:22" hidden="1" x14ac:dyDescent="0.3">
      <c r="A68" s="26" t="s">
        <v>17</v>
      </c>
      <c r="B68" s="27">
        <v>0</v>
      </c>
      <c r="C68" s="27">
        <v>0</v>
      </c>
      <c r="D68" s="27"/>
      <c r="E68" s="27">
        <v>0</v>
      </c>
      <c r="F68" s="27">
        <v>0</v>
      </c>
      <c r="G68" s="27">
        <f>B68*E68*F68</f>
        <v>0</v>
      </c>
      <c r="H68" s="27">
        <f>C68*E68</f>
        <v>0</v>
      </c>
      <c r="I68" s="27">
        <f>SUM(G68:H68)</f>
        <v>0</v>
      </c>
      <c r="J68" s="27">
        <v>0</v>
      </c>
      <c r="K68" s="27">
        <v>0</v>
      </c>
      <c r="L68" s="27">
        <f>B68*J68*K68</f>
        <v>0</v>
      </c>
      <c r="M68" s="27">
        <f>C68*J68</f>
        <v>0</v>
      </c>
      <c r="N68" s="27">
        <f>SUM(L68:M68)</f>
        <v>0</v>
      </c>
      <c r="O68" s="27">
        <v>0</v>
      </c>
      <c r="P68" s="27">
        <v>0</v>
      </c>
      <c r="Q68" s="27">
        <f>B68*O68*P68</f>
        <v>0</v>
      </c>
      <c r="R68" s="27">
        <f>C68*O68</f>
        <v>0</v>
      </c>
      <c r="S68" s="27">
        <f>SUM(Q68:R68)</f>
        <v>0</v>
      </c>
      <c r="T68" s="27">
        <f t="shared" si="79"/>
        <v>0</v>
      </c>
      <c r="U68" s="27">
        <f t="shared" si="79"/>
        <v>0</v>
      </c>
      <c r="V68" s="27">
        <f>SUM(T68:U68)</f>
        <v>0</v>
      </c>
    </row>
    <row r="69" spans="1:22" hidden="1" x14ac:dyDescent="0.3">
      <c r="A69" s="26" t="s">
        <v>18</v>
      </c>
      <c r="B69" s="27">
        <v>0</v>
      </c>
      <c r="C69" s="27">
        <v>0</v>
      </c>
      <c r="D69" s="27"/>
      <c r="E69" s="27">
        <v>0</v>
      </c>
      <c r="F69" s="27">
        <v>0</v>
      </c>
      <c r="G69" s="27">
        <f>B69*E69*F69</f>
        <v>0</v>
      </c>
      <c r="H69" s="27">
        <f>C69*E69</f>
        <v>0</v>
      </c>
      <c r="I69" s="27">
        <f>SUM(G69:H69)</f>
        <v>0</v>
      </c>
      <c r="J69" s="27">
        <v>0</v>
      </c>
      <c r="K69" s="27">
        <v>0</v>
      </c>
      <c r="L69" s="27">
        <f>B69*J69*K69</f>
        <v>0</v>
      </c>
      <c r="M69" s="27">
        <f>C69*J69</f>
        <v>0</v>
      </c>
      <c r="N69" s="27">
        <f>SUM(L69:M69)</f>
        <v>0</v>
      </c>
      <c r="O69" s="27">
        <v>0</v>
      </c>
      <c r="P69" s="27">
        <v>0</v>
      </c>
      <c r="Q69" s="27">
        <f>B69*O69*P69</f>
        <v>0</v>
      </c>
      <c r="R69" s="27">
        <f>C69*O69</f>
        <v>0</v>
      </c>
      <c r="S69" s="27">
        <f>SUM(Q69:R69)</f>
        <v>0</v>
      </c>
      <c r="T69" s="27">
        <f t="shared" si="79"/>
        <v>0</v>
      </c>
      <c r="U69" s="27">
        <f t="shared" si="79"/>
        <v>0</v>
      </c>
      <c r="V69" s="27">
        <f>SUM(T69:U69)</f>
        <v>0</v>
      </c>
    </row>
    <row r="70" spans="1:22" s="451" customFormat="1" x14ac:dyDescent="0.3">
      <c r="A70" s="449" t="s">
        <v>7</v>
      </c>
      <c r="B70" s="450"/>
      <c r="C70" s="450"/>
      <c r="D70" s="450"/>
      <c r="E70" s="450">
        <f>E71+E75</f>
        <v>0</v>
      </c>
      <c r="F70" s="450"/>
      <c r="G70" s="450">
        <f t="shared" ref="G70:J70" si="80">G71+G75</f>
        <v>0</v>
      </c>
      <c r="H70" s="450">
        <f t="shared" si="80"/>
        <v>0</v>
      </c>
      <c r="I70" s="450">
        <f t="shared" si="80"/>
        <v>0</v>
      </c>
      <c r="J70" s="450">
        <f t="shared" si="80"/>
        <v>0</v>
      </c>
      <c r="K70" s="450"/>
      <c r="L70" s="450">
        <f t="shared" ref="L70:O70" si="81">L71+L75</f>
        <v>0</v>
      </c>
      <c r="M70" s="450">
        <f t="shared" si="81"/>
        <v>0</v>
      </c>
      <c r="N70" s="450">
        <f t="shared" si="81"/>
        <v>0</v>
      </c>
      <c r="O70" s="450">
        <f t="shared" si="81"/>
        <v>0</v>
      </c>
      <c r="P70" s="450"/>
      <c r="Q70" s="450">
        <f t="shared" ref="Q70:V70" si="82">Q71+Q75</f>
        <v>0</v>
      </c>
      <c r="R70" s="450">
        <f t="shared" si="82"/>
        <v>0</v>
      </c>
      <c r="S70" s="450">
        <f t="shared" si="82"/>
        <v>0</v>
      </c>
      <c r="T70" s="450">
        <f t="shared" si="82"/>
        <v>0</v>
      </c>
      <c r="U70" s="450">
        <f t="shared" si="82"/>
        <v>0</v>
      </c>
      <c r="V70" s="450">
        <f t="shared" si="82"/>
        <v>0</v>
      </c>
    </row>
    <row r="71" spans="1:22" s="25" customFormat="1" ht="18.75" x14ac:dyDescent="0.3">
      <c r="A71" s="23" t="s">
        <v>154</v>
      </c>
      <c r="B71" s="24"/>
      <c r="C71" s="24"/>
      <c r="D71" s="24"/>
      <c r="E71" s="24">
        <f t="shared" ref="E71:V71" si="83">SUM(E72:E74)</f>
        <v>0</v>
      </c>
      <c r="F71" s="24">
        <f t="shared" si="83"/>
        <v>0</v>
      </c>
      <c r="G71" s="24">
        <f t="shared" si="83"/>
        <v>0</v>
      </c>
      <c r="H71" s="24">
        <f t="shared" si="83"/>
        <v>0</v>
      </c>
      <c r="I71" s="24">
        <f t="shared" si="83"/>
        <v>0</v>
      </c>
      <c r="J71" s="24">
        <f t="shared" si="83"/>
        <v>0</v>
      </c>
      <c r="K71" s="24">
        <f t="shared" si="83"/>
        <v>0</v>
      </c>
      <c r="L71" s="24">
        <f t="shared" si="83"/>
        <v>0</v>
      </c>
      <c r="M71" s="24">
        <f t="shared" si="83"/>
        <v>0</v>
      </c>
      <c r="N71" s="24">
        <f t="shared" si="83"/>
        <v>0</v>
      </c>
      <c r="O71" s="24">
        <f t="shared" si="83"/>
        <v>0</v>
      </c>
      <c r="P71" s="24">
        <f t="shared" si="83"/>
        <v>0</v>
      </c>
      <c r="Q71" s="24">
        <f t="shared" si="83"/>
        <v>0</v>
      </c>
      <c r="R71" s="24">
        <f t="shared" si="83"/>
        <v>0</v>
      </c>
      <c r="S71" s="24">
        <f t="shared" si="83"/>
        <v>0</v>
      </c>
      <c r="T71" s="24">
        <f t="shared" si="83"/>
        <v>0</v>
      </c>
      <c r="U71" s="24">
        <f t="shared" si="83"/>
        <v>0</v>
      </c>
      <c r="V71" s="24">
        <f t="shared" si="83"/>
        <v>0</v>
      </c>
    </row>
    <row r="72" spans="1:22" x14ac:dyDescent="0.3">
      <c r="A72" s="26" t="s">
        <v>16</v>
      </c>
      <c r="B72" s="27">
        <v>0</v>
      </c>
      <c r="C72" s="27">
        <v>0</v>
      </c>
      <c r="D72" s="27"/>
      <c r="E72" s="27">
        <v>0</v>
      </c>
      <c r="F72" s="27">
        <v>0</v>
      </c>
      <c r="G72" s="27">
        <f>B72*E72*F72</f>
        <v>0</v>
      </c>
      <c r="H72" s="27">
        <f>C72*E72</f>
        <v>0</v>
      </c>
      <c r="I72" s="27">
        <f>SUM(G72:H72)</f>
        <v>0</v>
      </c>
      <c r="J72" s="27">
        <v>0</v>
      </c>
      <c r="K72" s="27">
        <v>0</v>
      </c>
      <c r="L72" s="27">
        <f>B72*J72*K72</f>
        <v>0</v>
      </c>
      <c r="M72" s="27">
        <f>C72*J72</f>
        <v>0</v>
      </c>
      <c r="N72" s="27">
        <f>SUM(L72:M72)</f>
        <v>0</v>
      </c>
      <c r="O72" s="27">
        <v>0</v>
      </c>
      <c r="P72" s="27">
        <v>0</v>
      </c>
      <c r="Q72" s="27">
        <f>B72*O72*P72</f>
        <v>0</v>
      </c>
      <c r="R72" s="27">
        <f>C72*O72</f>
        <v>0</v>
      </c>
      <c r="S72" s="27">
        <f>SUM(Q72:R72)</f>
        <v>0</v>
      </c>
      <c r="T72" s="27">
        <f t="shared" ref="T72:U74" si="84">G72+L72+Q72</f>
        <v>0</v>
      </c>
      <c r="U72" s="27">
        <f t="shared" si="84"/>
        <v>0</v>
      </c>
      <c r="V72" s="27">
        <f>SUM(T72:U72)</f>
        <v>0</v>
      </c>
    </row>
    <row r="73" spans="1:22" x14ac:dyDescent="0.3">
      <c r="A73" s="26" t="s">
        <v>17</v>
      </c>
      <c r="B73" s="27">
        <v>0</v>
      </c>
      <c r="C73" s="27">
        <v>0</v>
      </c>
      <c r="D73" s="27"/>
      <c r="E73" s="27">
        <v>0</v>
      </c>
      <c r="F73" s="27">
        <v>0</v>
      </c>
      <c r="G73" s="27">
        <f>B73*E73*F73</f>
        <v>0</v>
      </c>
      <c r="H73" s="27">
        <f>C73*E73</f>
        <v>0</v>
      </c>
      <c r="I73" s="27">
        <f>SUM(G73:H73)</f>
        <v>0</v>
      </c>
      <c r="J73" s="27">
        <v>0</v>
      </c>
      <c r="K73" s="27">
        <v>0</v>
      </c>
      <c r="L73" s="27">
        <f>B73*J73*K73</f>
        <v>0</v>
      </c>
      <c r="M73" s="27">
        <f>C73*J73</f>
        <v>0</v>
      </c>
      <c r="N73" s="27">
        <f>SUM(L73:M73)</f>
        <v>0</v>
      </c>
      <c r="O73" s="27">
        <v>0</v>
      </c>
      <c r="P73" s="27">
        <v>0</v>
      </c>
      <c r="Q73" s="27">
        <f>B73*O73*P73</f>
        <v>0</v>
      </c>
      <c r="R73" s="27">
        <f>C73*O73</f>
        <v>0</v>
      </c>
      <c r="S73" s="27">
        <f>SUM(Q73:R73)</f>
        <v>0</v>
      </c>
      <c r="T73" s="27">
        <f t="shared" si="84"/>
        <v>0</v>
      </c>
      <c r="U73" s="27">
        <f t="shared" si="84"/>
        <v>0</v>
      </c>
      <c r="V73" s="27">
        <f>SUM(T73:U73)</f>
        <v>0</v>
      </c>
    </row>
    <row r="74" spans="1:22" x14ac:dyDescent="0.3">
      <c r="A74" s="32" t="s">
        <v>18</v>
      </c>
      <c r="B74" s="33">
        <v>0</v>
      </c>
      <c r="C74" s="33">
        <v>0</v>
      </c>
      <c r="D74" s="33"/>
      <c r="E74" s="33">
        <v>0</v>
      </c>
      <c r="F74" s="33">
        <v>0</v>
      </c>
      <c r="G74" s="33">
        <f>B74*E74*F74</f>
        <v>0</v>
      </c>
      <c r="H74" s="33">
        <f>C74*E74</f>
        <v>0</v>
      </c>
      <c r="I74" s="33">
        <f>SUM(G74:H74)</f>
        <v>0</v>
      </c>
      <c r="J74" s="33">
        <v>0</v>
      </c>
      <c r="K74" s="33">
        <v>0</v>
      </c>
      <c r="L74" s="33">
        <f>B74*J74*K74</f>
        <v>0</v>
      </c>
      <c r="M74" s="33">
        <f>C74*J74</f>
        <v>0</v>
      </c>
      <c r="N74" s="33">
        <f>SUM(L74:M74)</f>
        <v>0</v>
      </c>
      <c r="O74" s="33">
        <v>0</v>
      </c>
      <c r="P74" s="33">
        <v>0</v>
      </c>
      <c r="Q74" s="33">
        <f>B74*O74*P74</f>
        <v>0</v>
      </c>
      <c r="R74" s="33">
        <f>C74*O74</f>
        <v>0</v>
      </c>
      <c r="S74" s="33">
        <f>SUM(Q74:R74)</f>
        <v>0</v>
      </c>
      <c r="T74" s="33">
        <f t="shared" si="84"/>
        <v>0</v>
      </c>
      <c r="U74" s="33">
        <f t="shared" si="84"/>
        <v>0</v>
      </c>
      <c r="V74" s="33">
        <f>SUM(T74:U74)</f>
        <v>0</v>
      </c>
    </row>
    <row r="75" spans="1:22" s="25" customFormat="1" ht="18.75" hidden="1" x14ac:dyDescent="0.3">
      <c r="A75" s="23" t="s">
        <v>28</v>
      </c>
      <c r="B75" s="24"/>
      <c r="C75" s="24"/>
      <c r="D75" s="24"/>
      <c r="E75" s="24">
        <f t="shared" ref="E75:V75" si="85">SUM(E76:E78)</f>
        <v>0</v>
      </c>
      <c r="F75" s="24">
        <f t="shared" si="85"/>
        <v>0</v>
      </c>
      <c r="G75" s="24">
        <f t="shared" si="85"/>
        <v>0</v>
      </c>
      <c r="H75" s="24">
        <f t="shared" si="85"/>
        <v>0</v>
      </c>
      <c r="I75" s="24">
        <f t="shared" si="85"/>
        <v>0</v>
      </c>
      <c r="J75" s="24">
        <f t="shared" si="85"/>
        <v>0</v>
      </c>
      <c r="K75" s="24">
        <f t="shared" si="85"/>
        <v>0</v>
      </c>
      <c r="L75" s="24">
        <f t="shared" si="85"/>
        <v>0</v>
      </c>
      <c r="M75" s="24">
        <f t="shared" si="85"/>
        <v>0</v>
      </c>
      <c r="N75" s="24">
        <f t="shared" si="85"/>
        <v>0</v>
      </c>
      <c r="O75" s="24">
        <f t="shared" si="85"/>
        <v>0</v>
      </c>
      <c r="P75" s="24">
        <f t="shared" si="85"/>
        <v>0</v>
      </c>
      <c r="Q75" s="24">
        <f t="shared" si="85"/>
        <v>0</v>
      </c>
      <c r="R75" s="24">
        <f t="shared" si="85"/>
        <v>0</v>
      </c>
      <c r="S75" s="24">
        <f t="shared" si="85"/>
        <v>0</v>
      </c>
      <c r="T75" s="24">
        <f t="shared" si="85"/>
        <v>0</v>
      </c>
      <c r="U75" s="24">
        <f t="shared" si="85"/>
        <v>0</v>
      </c>
      <c r="V75" s="24">
        <f t="shared" si="85"/>
        <v>0</v>
      </c>
    </row>
    <row r="76" spans="1:22" hidden="1" x14ac:dyDescent="0.3">
      <c r="A76" s="26" t="s">
        <v>16</v>
      </c>
      <c r="B76" s="27">
        <v>0</v>
      </c>
      <c r="C76" s="27">
        <v>0</v>
      </c>
      <c r="D76" s="27"/>
      <c r="E76" s="27">
        <v>0</v>
      </c>
      <c r="F76" s="27">
        <v>0</v>
      </c>
      <c r="G76" s="27">
        <f>B76*E76*F76</f>
        <v>0</v>
      </c>
      <c r="H76" s="27">
        <f>C76*E76</f>
        <v>0</v>
      </c>
      <c r="I76" s="27">
        <f>SUM(G76:H76)</f>
        <v>0</v>
      </c>
      <c r="J76" s="27">
        <v>0</v>
      </c>
      <c r="K76" s="27">
        <v>0</v>
      </c>
      <c r="L76" s="27">
        <f>B76*J76*K76</f>
        <v>0</v>
      </c>
      <c r="M76" s="27">
        <f>C76*J76</f>
        <v>0</v>
      </c>
      <c r="N76" s="27">
        <f>SUM(L76:M76)</f>
        <v>0</v>
      </c>
      <c r="O76" s="27">
        <v>0</v>
      </c>
      <c r="P76" s="27">
        <v>0</v>
      </c>
      <c r="Q76" s="27">
        <f>B76*O76*P76</f>
        <v>0</v>
      </c>
      <c r="R76" s="27">
        <f>C76*O76</f>
        <v>0</v>
      </c>
      <c r="S76" s="27">
        <f>SUM(Q76:R76)</f>
        <v>0</v>
      </c>
      <c r="T76" s="27">
        <f t="shared" ref="T76:U78" si="86">G76+L76+Q76</f>
        <v>0</v>
      </c>
      <c r="U76" s="27">
        <f t="shared" si="86"/>
        <v>0</v>
      </c>
      <c r="V76" s="27">
        <f>SUM(T76:U76)</f>
        <v>0</v>
      </c>
    </row>
    <row r="77" spans="1:22" hidden="1" x14ac:dyDescent="0.3">
      <c r="A77" s="26" t="s">
        <v>17</v>
      </c>
      <c r="B77" s="27">
        <v>0</v>
      </c>
      <c r="C77" s="27">
        <v>0</v>
      </c>
      <c r="D77" s="27"/>
      <c r="E77" s="27">
        <v>0</v>
      </c>
      <c r="F77" s="27">
        <v>0</v>
      </c>
      <c r="G77" s="27">
        <f>B77*E77*F77</f>
        <v>0</v>
      </c>
      <c r="H77" s="27">
        <f>C77*E77</f>
        <v>0</v>
      </c>
      <c r="I77" s="27">
        <f>SUM(G77:H77)</f>
        <v>0</v>
      </c>
      <c r="J77" s="27">
        <v>0</v>
      </c>
      <c r="K77" s="27">
        <v>0</v>
      </c>
      <c r="L77" s="27">
        <f>B77*J77*K77</f>
        <v>0</v>
      </c>
      <c r="M77" s="27">
        <f>C77*J77</f>
        <v>0</v>
      </c>
      <c r="N77" s="27">
        <f>SUM(L77:M77)</f>
        <v>0</v>
      </c>
      <c r="O77" s="27">
        <v>0</v>
      </c>
      <c r="P77" s="27">
        <v>0</v>
      </c>
      <c r="Q77" s="27">
        <f>B77*O77*P77</f>
        <v>0</v>
      </c>
      <c r="R77" s="27">
        <f>C77*O77</f>
        <v>0</v>
      </c>
      <c r="S77" s="27">
        <f>SUM(Q77:R77)</f>
        <v>0</v>
      </c>
      <c r="T77" s="27">
        <f t="shared" si="86"/>
        <v>0</v>
      </c>
      <c r="U77" s="27">
        <f t="shared" si="86"/>
        <v>0</v>
      </c>
      <c r="V77" s="27">
        <f>SUM(T77:U77)</f>
        <v>0</v>
      </c>
    </row>
    <row r="78" spans="1:22" hidden="1" x14ac:dyDescent="0.3">
      <c r="A78" s="32" t="s">
        <v>18</v>
      </c>
      <c r="B78" s="33">
        <v>0</v>
      </c>
      <c r="C78" s="33">
        <v>0</v>
      </c>
      <c r="D78" s="33"/>
      <c r="E78" s="33">
        <v>0</v>
      </c>
      <c r="F78" s="33">
        <v>0</v>
      </c>
      <c r="G78" s="33">
        <f>B78*E78*F78</f>
        <v>0</v>
      </c>
      <c r="H78" s="33">
        <f>C78*E78</f>
        <v>0</v>
      </c>
      <c r="I78" s="33">
        <f>SUM(G78:H78)</f>
        <v>0</v>
      </c>
      <c r="J78" s="33">
        <v>0</v>
      </c>
      <c r="K78" s="33">
        <v>0</v>
      </c>
      <c r="L78" s="33">
        <f>B78*J78*K78</f>
        <v>0</v>
      </c>
      <c r="M78" s="33">
        <f>C78*J78</f>
        <v>0</v>
      </c>
      <c r="N78" s="33">
        <f>SUM(L78:M78)</f>
        <v>0</v>
      </c>
      <c r="O78" s="33">
        <v>0</v>
      </c>
      <c r="P78" s="33">
        <v>0</v>
      </c>
      <c r="Q78" s="33">
        <f>B78*O78*P78</f>
        <v>0</v>
      </c>
      <c r="R78" s="33">
        <f>C78*O78</f>
        <v>0</v>
      </c>
      <c r="S78" s="33">
        <f>SUM(Q78:R78)</f>
        <v>0</v>
      </c>
      <c r="T78" s="33">
        <f t="shared" si="86"/>
        <v>0</v>
      </c>
      <c r="U78" s="33">
        <f t="shared" si="86"/>
        <v>0</v>
      </c>
      <c r="V78" s="33">
        <f>SUM(T78:U78)</f>
        <v>0</v>
      </c>
    </row>
  </sheetData>
  <mergeCells count="3">
    <mergeCell ref="A1:V1"/>
    <mergeCell ref="A2:S2"/>
    <mergeCell ref="B3:C3"/>
  </mergeCells>
  <printOptions horizontalCentered="1"/>
  <pageMargins left="0.42" right="0.11811023622047245" top="0.82677165354330717" bottom="0.39370078740157483" header="0.51181102362204722" footer="0.51181102362204722"/>
  <pageSetup paperSize="9" scale="65" orientation="landscape" r:id="rId1"/>
  <headerFooter alignWithMargins="0">
    <oddHeader>&amp;R&amp;"TH SarabunPSK,ตัวหนา"&amp;14&amp;P/&amp;N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V78"/>
  <sheetViews>
    <sheetView showGridLines="0" zoomScaleNormal="100" zoomScaleSheetLayoutView="100" workbookViewId="0">
      <selection activeCell="Q27" sqref="Q27"/>
    </sheetView>
  </sheetViews>
  <sheetFormatPr defaultRowHeight="17.25" x14ac:dyDescent="0.3"/>
  <cols>
    <col min="1" max="1" width="20.28515625" style="10" customWidth="1"/>
    <col min="2" max="2" width="7.28515625" style="29" customWidth="1"/>
    <col min="3" max="3" width="8" style="15" customWidth="1"/>
    <col min="4" max="4" width="6.85546875" style="15" customWidth="1"/>
    <col min="5" max="6" width="6.140625" style="29" bestFit="1" customWidth="1"/>
    <col min="7" max="9" width="10.28515625" style="29" customWidth="1"/>
    <col min="10" max="10" width="6.42578125" style="29" customWidth="1"/>
    <col min="11" max="11" width="6.140625" style="29" bestFit="1" customWidth="1"/>
    <col min="12" max="14" width="9.7109375" style="29" customWidth="1"/>
    <col min="15" max="15" width="6.140625" style="29" bestFit="1" customWidth="1"/>
    <col min="16" max="16" width="5.5703125" style="29" customWidth="1"/>
    <col min="17" max="19" width="10" style="29" customWidth="1"/>
    <col min="20" max="22" width="11.7109375" style="29" customWidth="1"/>
    <col min="23" max="16384" width="9.140625" style="10"/>
  </cols>
  <sheetData>
    <row r="1" spans="1:22" s="5" customFormat="1" ht="18.75" x14ac:dyDescent="0.3">
      <c r="A1" s="803" t="s">
        <v>209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</row>
    <row r="2" spans="1:22" s="5" customFormat="1" ht="18.75" x14ac:dyDescent="0.3">
      <c r="A2" s="728" t="s">
        <v>22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</row>
    <row r="3" spans="1:22" s="20" customFormat="1" ht="21.75" customHeight="1" x14ac:dyDescent="0.3">
      <c r="A3" s="481" t="s">
        <v>8</v>
      </c>
      <c r="B3" s="729" t="s">
        <v>12</v>
      </c>
      <c r="C3" s="730"/>
      <c r="D3" s="464" t="s">
        <v>12</v>
      </c>
      <c r="E3" s="535" t="s">
        <v>210</v>
      </c>
      <c r="F3" s="535"/>
      <c r="G3" s="535"/>
      <c r="H3" s="535"/>
      <c r="I3" s="535"/>
      <c r="J3" s="535" t="s">
        <v>211</v>
      </c>
      <c r="K3" s="535"/>
      <c r="L3" s="535"/>
      <c r="M3" s="535"/>
      <c r="N3" s="535"/>
      <c r="O3" s="535" t="s">
        <v>212</v>
      </c>
      <c r="P3" s="535"/>
      <c r="Q3" s="535"/>
      <c r="R3" s="535"/>
      <c r="S3" s="535"/>
      <c r="T3" s="535" t="s">
        <v>1</v>
      </c>
      <c r="U3" s="535"/>
      <c r="V3" s="535"/>
    </row>
    <row r="4" spans="1:22" s="486" customFormat="1" x14ac:dyDescent="0.3">
      <c r="A4" s="465"/>
      <c r="B4" s="483" t="s">
        <v>11</v>
      </c>
      <c r="C4" s="481" t="s">
        <v>271</v>
      </c>
      <c r="D4" s="465" t="s">
        <v>272</v>
      </c>
      <c r="E4" s="484" t="s">
        <v>10</v>
      </c>
      <c r="F4" s="485" t="s">
        <v>11</v>
      </c>
      <c r="G4" s="485"/>
      <c r="H4" s="484" t="s">
        <v>273</v>
      </c>
      <c r="I4" s="484" t="s">
        <v>0</v>
      </c>
      <c r="J4" s="484" t="s">
        <v>10</v>
      </c>
      <c r="K4" s="485" t="s">
        <v>11</v>
      </c>
      <c r="L4" s="485"/>
      <c r="M4" s="484" t="s">
        <v>273</v>
      </c>
      <c r="N4" s="484" t="s">
        <v>0</v>
      </c>
      <c r="O4" s="484" t="s">
        <v>10</v>
      </c>
      <c r="P4" s="485" t="s">
        <v>11</v>
      </c>
      <c r="Q4" s="485"/>
      <c r="R4" s="484" t="s">
        <v>273</v>
      </c>
      <c r="S4" s="484" t="s">
        <v>0</v>
      </c>
      <c r="T4" s="484" t="s">
        <v>2</v>
      </c>
      <c r="U4" s="484" t="s">
        <v>3</v>
      </c>
      <c r="V4" s="484" t="s">
        <v>1</v>
      </c>
    </row>
    <row r="5" spans="1:22" s="486" customFormat="1" x14ac:dyDescent="0.3">
      <c r="A5" s="465"/>
      <c r="B5" s="533"/>
      <c r="C5" s="465"/>
      <c r="D5" s="465" t="s">
        <v>192</v>
      </c>
      <c r="E5" s="484"/>
      <c r="F5" s="484" t="s">
        <v>9</v>
      </c>
      <c r="G5" s="484" t="s">
        <v>20</v>
      </c>
      <c r="H5" s="534" t="s">
        <v>271</v>
      </c>
      <c r="I5" s="484"/>
      <c r="J5" s="484"/>
      <c r="K5" s="484" t="s">
        <v>9</v>
      </c>
      <c r="L5" s="484" t="s">
        <v>20</v>
      </c>
      <c r="M5" s="484" t="s">
        <v>271</v>
      </c>
      <c r="N5" s="484"/>
      <c r="O5" s="484"/>
      <c r="P5" s="484" t="s">
        <v>9</v>
      </c>
      <c r="Q5" s="484" t="s">
        <v>20</v>
      </c>
      <c r="R5" s="484" t="s">
        <v>271</v>
      </c>
      <c r="S5" s="484"/>
      <c r="T5" s="484"/>
      <c r="U5" s="484"/>
      <c r="V5" s="484"/>
    </row>
    <row r="6" spans="1:22" s="16" customFormat="1" ht="23.25" customHeight="1" x14ac:dyDescent="0.3">
      <c r="A6" s="447" t="s">
        <v>1</v>
      </c>
      <c r="B6" s="448"/>
      <c r="C6" s="448"/>
      <c r="D6" s="448"/>
      <c r="E6" s="448">
        <f t="shared" ref="E6:V6" si="0">E7+E8</f>
        <v>0</v>
      </c>
      <c r="F6" s="448"/>
      <c r="G6" s="448">
        <f t="shared" si="0"/>
        <v>0</v>
      </c>
      <c r="H6" s="448">
        <f t="shared" si="0"/>
        <v>0</v>
      </c>
      <c r="I6" s="448">
        <f t="shared" si="0"/>
        <v>0</v>
      </c>
      <c r="J6" s="448">
        <f t="shared" si="0"/>
        <v>0</v>
      </c>
      <c r="K6" s="448"/>
      <c r="L6" s="448">
        <f t="shared" si="0"/>
        <v>0</v>
      </c>
      <c r="M6" s="448">
        <f t="shared" si="0"/>
        <v>0</v>
      </c>
      <c r="N6" s="448">
        <f t="shared" si="0"/>
        <v>0</v>
      </c>
      <c r="O6" s="448">
        <f t="shared" si="0"/>
        <v>0</v>
      </c>
      <c r="P6" s="448"/>
      <c r="Q6" s="448">
        <f t="shared" si="0"/>
        <v>0</v>
      </c>
      <c r="R6" s="448">
        <f t="shared" si="0"/>
        <v>0</v>
      </c>
      <c r="S6" s="448">
        <f t="shared" si="0"/>
        <v>0</v>
      </c>
      <c r="T6" s="448">
        <f t="shared" si="0"/>
        <v>0</v>
      </c>
      <c r="U6" s="448">
        <f t="shared" si="0"/>
        <v>0</v>
      </c>
      <c r="V6" s="448">
        <f t="shared" si="0"/>
        <v>0</v>
      </c>
    </row>
    <row r="7" spans="1:22" s="457" customFormat="1" ht="18.75" x14ac:dyDescent="0.3">
      <c r="A7" s="455" t="s">
        <v>4</v>
      </c>
      <c r="B7" s="456"/>
      <c r="C7" s="456"/>
      <c r="D7" s="456"/>
      <c r="E7" s="456">
        <f>E9</f>
        <v>0</v>
      </c>
      <c r="F7" s="456"/>
      <c r="G7" s="456">
        <f t="shared" ref="G7:V7" si="1">G9</f>
        <v>0</v>
      </c>
      <c r="H7" s="456">
        <f t="shared" si="1"/>
        <v>0</v>
      </c>
      <c r="I7" s="456">
        <f t="shared" si="1"/>
        <v>0</v>
      </c>
      <c r="J7" s="456">
        <f t="shared" si="1"/>
        <v>0</v>
      </c>
      <c r="K7" s="456"/>
      <c r="L7" s="456">
        <f t="shared" si="1"/>
        <v>0</v>
      </c>
      <c r="M7" s="456">
        <f t="shared" si="1"/>
        <v>0</v>
      </c>
      <c r="N7" s="456">
        <f t="shared" si="1"/>
        <v>0</v>
      </c>
      <c r="O7" s="456">
        <f t="shared" si="1"/>
        <v>0</v>
      </c>
      <c r="P7" s="456"/>
      <c r="Q7" s="456">
        <f t="shared" si="1"/>
        <v>0</v>
      </c>
      <c r="R7" s="456">
        <f t="shared" si="1"/>
        <v>0</v>
      </c>
      <c r="S7" s="456">
        <f t="shared" si="1"/>
        <v>0</v>
      </c>
      <c r="T7" s="456">
        <f t="shared" si="1"/>
        <v>0</v>
      </c>
      <c r="U7" s="456">
        <f t="shared" si="1"/>
        <v>0</v>
      </c>
      <c r="V7" s="456">
        <f t="shared" si="1"/>
        <v>0</v>
      </c>
    </row>
    <row r="8" spans="1:22" s="457" customFormat="1" ht="18.75" x14ac:dyDescent="0.3">
      <c r="A8" s="455" t="s">
        <v>5</v>
      </c>
      <c r="B8" s="456"/>
      <c r="C8" s="456"/>
      <c r="D8" s="456"/>
      <c r="E8" s="456">
        <f>E40</f>
        <v>0</v>
      </c>
      <c r="F8" s="456"/>
      <c r="G8" s="456">
        <f t="shared" ref="G8:V8" si="2">G40</f>
        <v>0</v>
      </c>
      <c r="H8" s="456">
        <f t="shared" si="2"/>
        <v>0</v>
      </c>
      <c r="I8" s="456">
        <f t="shared" si="2"/>
        <v>0</v>
      </c>
      <c r="J8" s="456">
        <f t="shared" si="2"/>
        <v>0</v>
      </c>
      <c r="K8" s="456"/>
      <c r="L8" s="456">
        <f t="shared" si="2"/>
        <v>0</v>
      </c>
      <c r="M8" s="456">
        <f t="shared" si="2"/>
        <v>0</v>
      </c>
      <c r="N8" s="456">
        <f t="shared" si="2"/>
        <v>0</v>
      </c>
      <c r="O8" s="456">
        <f t="shared" si="2"/>
        <v>0</v>
      </c>
      <c r="P8" s="456"/>
      <c r="Q8" s="456">
        <f t="shared" si="2"/>
        <v>0</v>
      </c>
      <c r="R8" s="456">
        <f t="shared" si="2"/>
        <v>0</v>
      </c>
      <c r="S8" s="456">
        <f t="shared" si="2"/>
        <v>0</v>
      </c>
      <c r="T8" s="456">
        <f t="shared" si="2"/>
        <v>0</v>
      </c>
      <c r="U8" s="456">
        <f t="shared" si="2"/>
        <v>0</v>
      </c>
      <c r="V8" s="456">
        <f t="shared" si="2"/>
        <v>0</v>
      </c>
    </row>
    <row r="9" spans="1:22" s="20" customFormat="1" ht="20.25" customHeight="1" x14ac:dyDescent="0.3">
      <c r="A9" s="452" t="s">
        <v>4</v>
      </c>
      <c r="B9" s="453"/>
      <c r="C9" s="453"/>
      <c r="D9" s="453"/>
      <c r="E9" s="453">
        <f>E10+E25</f>
        <v>0</v>
      </c>
      <c r="F9" s="453"/>
      <c r="G9" s="453">
        <f>G10+G25</f>
        <v>0</v>
      </c>
      <c r="H9" s="453">
        <f>H10+H25</f>
        <v>0</v>
      </c>
      <c r="I9" s="453">
        <f>I10+I25</f>
        <v>0</v>
      </c>
      <c r="J9" s="453">
        <f>J10+J25</f>
        <v>0</v>
      </c>
      <c r="K9" s="453"/>
      <c r="L9" s="453">
        <f>L10+L25</f>
        <v>0</v>
      </c>
      <c r="M9" s="453">
        <f>M10+M25</f>
        <v>0</v>
      </c>
      <c r="N9" s="453">
        <f>N10+N25</f>
        <v>0</v>
      </c>
      <c r="O9" s="453">
        <f>O10+O25</f>
        <v>0</v>
      </c>
      <c r="P9" s="453"/>
      <c r="Q9" s="453">
        <f t="shared" ref="Q9:V9" si="3">Q10+Q25</f>
        <v>0</v>
      </c>
      <c r="R9" s="453">
        <f t="shared" si="3"/>
        <v>0</v>
      </c>
      <c r="S9" s="453">
        <f t="shared" si="3"/>
        <v>0</v>
      </c>
      <c r="T9" s="453">
        <f t="shared" si="3"/>
        <v>0</v>
      </c>
      <c r="U9" s="453">
        <f t="shared" si="3"/>
        <v>0</v>
      </c>
      <c r="V9" s="453">
        <f t="shared" si="3"/>
        <v>0</v>
      </c>
    </row>
    <row r="10" spans="1:22" s="451" customFormat="1" x14ac:dyDescent="0.3">
      <c r="A10" s="449" t="s">
        <v>6</v>
      </c>
      <c r="B10" s="450"/>
      <c r="C10" s="450"/>
      <c r="D10" s="450"/>
      <c r="E10" s="450">
        <f>E11+E18</f>
        <v>0</v>
      </c>
      <c r="F10" s="450"/>
      <c r="G10" s="450">
        <f t="shared" ref="G10:V10" si="4">G11+G18</f>
        <v>0</v>
      </c>
      <c r="H10" s="450">
        <f t="shared" si="4"/>
        <v>0</v>
      </c>
      <c r="I10" s="450">
        <f t="shared" si="4"/>
        <v>0</v>
      </c>
      <c r="J10" s="450">
        <f t="shared" si="4"/>
        <v>0</v>
      </c>
      <c r="K10" s="450"/>
      <c r="L10" s="450">
        <f t="shared" si="4"/>
        <v>0</v>
      </c>
      <c r="M10" s="450">
        <f t="shared" si="4"/>
        <v>0</v>
      </c>
      <c r="N10" s="450">
        <f t="shared" si="4"/>
        <v>0</v>
      </c>
      <c r="O10" s="450">
        <f t="shared" si="4"/>
        <v>0</v>
      </c>
      <c r="P10" s="450"/>
      <c r="Q10" s="450">
        <f t="shared" si="4"/>
        <v>0</v>
      </c>
      <c r="R10" s="450">
        <f t="shared" si="4"/>
        <v>0</v>
      </c>
      <c r="S10" s="450">
        <f t="shared" si="4"/>
        <v>0</v>
      </c>
      <c r="T10" s="450">
        <f t="shared" si="4"/>
        <v>0</v>
      </c>
      <c r="U10" s="450">
        <f t="shared" si="4"/>
        <v>0</v>
      </c>
      <c r="V10" s="450">
        <f t="shared" si="4"/>
        <v>0</v>
      </c>
    </row>
    <row r="11" spans="1:22" s="25" customFormat="1" ht="18.75" x14ac:dyDescent="0.3">
      <c r="A11" s="23" t="s">
        <v>154</v>
      </c>
      <c r="B11" s="24"/>
      <c r="C11" s="24"/>
      <c r="D11" s="24"/>
      <c r="E11" s="24">
        <f>SUM(E12:E17)</f>
        <v>0</v>
      </c>
      <c r="F11" s="24">
        <f t="shared" ref="F11:V11" si="5">SUM(F12:F17)</f>
        <v>0</v>
      </c>
      <c r="G11" s="24">
        <f t="shared" si="5"/>
        <v>0</v>
      </c>
      <c r="H11" s="24">
        <f t="shared" si="5"/>
        <v>0</v>
      </c>
      <c r="I11" s="24">
        <f t="shared" si="5"/>
        <v>0</v>
      </c>
      <c r="J11" s="24">
        <f t="shared" si="5"/>
        <v>0</v>
      </c>
      <c r="K11" s="24">
        <f t="shared" si="5"/>
        <v>0</v>
      </c>
      <c r="L11" s="24">
        <f t="shared" si="5"/>
        <v>0</v>
      </c>
      <c r="M11" s="24">
        <f t="shared" si="5"/>
        <v>0</v>
      </c>
      <c r="N11" s="24">
        <f t="shared" si="5"/>
        <v>0</v>
      </c>
      <c r="O11" s="24">
        <f t="shared" si="5"/>
        <v>0</v>
      </c>
      <c r="P11" s="24">
        <f t="shared" si="5"/>
        <v>0</v>
      </c>
      <c r="Q11" s="24">
        <f t="shared" si="5"/>
        <v>0</v>
      </c>
      <c r="R11" s="24">
        <f t="shared" si="5"/>
        <v>0</v>
      </c>
      <c r="S11" s="24">
        <f t="shared" si="5"/>
        <v>0</v>
      </c>
      <c r="T11" s="24">
        <f t="shared" si="5"/>
        <v>0</v>
      </c>
      <c r="U11" s="24">
        <f t="shared" si="5"/>
        <v>0</v>
      </c>
      <c r="V11" s="24">
        <f t="shared" si="5"/>
        <v>0</v>
      </c>
    </row>
    <row r="12" spans="1:22" x14ac:dyDescent="0.3">
      <c r="A12" s="26" t="s">
        <v>16</v>
      </c>
      <c r="B12" s="27"/>
      <c r="C12" s="27"/>
      <c r="D12" s="49"/>
      <c r="E12" s="49"/>
      <c r="F12" s="532"/>
      <c r="G12" s="466"/>
      <c r="H12" s="49">
        <f>D12*E12</f>
        <v>0</v>
      </c>
      <c r="I12" s="27">
        <f t="shared" ref="I12:I17" si="6">SUM(G12:H12)</f>
        <v>0</v>
      </c>
      <c r="J12" s="27"/>
      <c r="K12" s="27"/>
      <c r="L12" s="466"/>
      <c r="M12" s="27">
        <f t="shared" ref="M12:M17" si="7">C12*J12</f>
        <v>0</v>
      </c>
      <c r="N12" s="27">
        <f t="shared" ref="N12:N17" si="8">SUM(L12:M12)</f>
        <v>0</v>
      </c>
      <c r="O12" s="49"/>
      <c r="P12" s="49"/>
      <c r="Q12" s="466"/>
      <c r="R12" s="49">
        <f>D12*O12</f>
        <v>0</v>
      </c>
      <c r="S12" s="27">
        <f t="shared" ref="S12:S17" si="9">SUM(Q12:R12)</f>
        <v>0</v>
      </c>
      <c r="T12" s="27">
        <f>G12+L12+Q12</f>
        <v>0</v>
      </c>
      <c r="U12" s="27">
        <f>H12+M12+R12</f>
        <v>0</v>
      </c>
      <c r="V12" s="27">
        <f t="shared" ref="V12:V17" si="10">SUM(T12:U12)</f>
        <v>0</v>
      </c>
    </row>
    <row r="13" spans="1:22" x14ac:dyDescent="0.3">
      <c r="A13" s="26" t="s">
        <v>17</v>
      </c>
      <c r="B13" s="27"/>
      <c r="C13" s="27"/>
      <c r="D13" s="27"/>
      <c r="E13" s="27"/>
      <c r="F13" s="27"/>
      <c r="G13" s="466"/>
      <c r="H13" s="27">
        <f t="shared" ref="H13:H17" si="11">C13*E13</f>
        <v>0</v>
      </c>
      <c r="I13" s="27">
        <f t="shared" si="6"/>
        <v>0</v>
      </c>
      <c r="J13" s="27"/>
      <c r="K13" s="27"/>
      <c r="L13" s="466"/>
      <c r="M13" s="27">
        <f t="shared" si="7"/>
        <v>0</v>
      </c>
      <c r="N13" s="27">
        <f t="shared" si="8"/>
        <v>0</v>
      </c>
      <c r="O13" s="27"/>
      <c r="P13" s="27"/>
      <c r="Q13" s="466"/>
      <c r="R13" s="27">
        <f>D13*O13</f>
        <v>0</v>
      </c>
      <c r="S13" s="27">
        <f t="shared" si="9"/>
        <v>0</v>
      </c>
      <c r="T13" s="27">
        <f t="shared" ref="T13:U17" si="12">G13+L13+Q13</f>
        <v>0</v>
      </c>
      <c r="U13" s="27">
        <f t="shared" si="12"/>
        <v>0</v>
      </c>
      <c r="V13" s="27">
        <f>SUM(T13:U13)</f>
        <v>0</v>
      </c>
    </row>
    <row r="14" spans="1:22" x14ac:dyDescent="0.3">
      <c r="A14" s="26" t="s">
        <v>18</v>
      </c>
      <c r="B14" s="27"/>
      <c r="C14" s="27"/>
      <c r="D14" s="27"/>
      <c r="E14" s="27"/>
      <c r="F14" s="27"/>
      <c r="G14" s="466"/>
      <c r="H14" s="27">
        <f t="shared" si="11"/>
        <v>0</v>
      </c>
      <c r="I14" s="27">
        <f t="shared" si="6"/>
        <v>0</v>
      </c>
      <c r="J14" s="27"/>
      <c r="K14" s="27"/>
      <c r="L14" s="466"/>
      <c r="M14" s="27">
        <f t="shared" si="7"/>
        <v>0</v>
      </c>
      <c r="N14" s="27">
        <f t="shared" si="8"/>
        <v>0</v>
      </c>
      <c r="O14" s="27"/>
      <c r="P14" s="27"/>
      <c r="Q14" s="466"/>
      <c r="R14" s="27">
        <f>C14*O14</f>
        <v>0</v>
      </c>
      <c r="S14" s="27">
        <f t="shared" si="9"/>
        <v>0</v>
      </c>
      <c r="T14" s="27">
        <f t="shared" si="12"/>
        <v>0</v>
      </c>
      <c r="U14" s="27">
        <f t="shared" si="12"/>
        <v>0</v>
      </c>
      <c r="V14" s="27">
        <f t="shared" si="10"/>
        <v>0</v>
      </c>
    </row>
    <row r="15" spans="1:22" x14ac:dyDescent="0.3">
      <c r="A15" s="26" t="s">
        <v>19</v>
      </c>
      <c r="B15" s="27"/>
      <c r="C15" s="27"/>
      <c r="D15" s="27"/>
      <c r="E15" s="27"/>
      <c r="F15" s="27"/>
      <c r="G15" s="466"/>
      <c r="H15" s="27">
        <f t="shared" si="11"/>
        <v>0</v>
      </c>
      <c r="I15" s="27">
        <f t="shared" si="6"/>
        <v>0</v>
      </c>
      <c r="J15" s="27"/>
      <c r="K15" s="27"/>
      <c r="L15" s="466"/>
      <c r="M15" s="27">
        <f t="shared" si="7"/>
        <v>0</v>
      </c>
      <c r="N15" s="27">
        <f t="shared" si="8"/>
        <v>0</v>
      </c>
      <c r="O15" s="27"/>
      <c r="P15" s="27"/>
      <c r="Q15" s="466"/>
      <c r="R15" s="27">
        <f>C15*O15</f>
        <v>0</v>
      </c>
      <c r="S15" s="27">
        <f t="shared" si="9"/>
        <v>0</v>
      </c>
      <c r="T15" s="27">
        <f t="shared" si="12"/>
        <v>0</v>
      </c>
      <c r="U15" s="27">
        <f t="shared" si="12"/>
        <v>0</v>
      </c>
      <c r="V15" s="27">
        <f t="shared" si="10"/>
        <v>0</v>
      </c>
    </row>
    <row r="16" spans="1:22" hidden="1" x14ac:dyDescent="0.3">
      <c r="A16" s="26" t="s">
        <v>24</v>
      </c>
      <c r="B16" s="27">
        <v>0</v>
      </c>
      <c r="C16" s="27">
        <v>0</v>
      </c>
      <c r="D16" s="27"/>
      <c r="E16" s="27">
        <v>0</v>
      </c>
      <c r="F16" s="27">
        <v>0</v>
      </c>
      <c r="G16" s="27">
        <f t="shared" ref="G16:G17" si="13">B16*E16*F16</f>
        <v>0</v>
      </c>
      <c r="H16" s="27">
        <f t="shared" si="11"/>
        <v>0</v>
      </c>
      <c r="I16" s="27">
        <f t="shared" si="6"/>
        <v>0</v>
      </c>
      <c r="J16" s="27">
        <v>0</v>
      </c>
      <c r="K16" s="27">
        <v>0</v>
      </c>
      <c r="L16" s="27">
        <f t="shared" ref="L16:L17" si="14">B16*J16*K16</f>
        <v>0</v>
      </c>
      <c r="M16" s="27">
        <f t="shared" si="7"/>
        <v>0</v>
      </c>
      <c r="N16" s="27">
        <f t="shared" si="8"/>
        <v>0</v>
      </c>
      <c r="O16" s="27">
        <v>0</v>
      </c>
      <c r="P16" s="27">
        <v>0</v>
      </c>
      <c r="Q16" s="27">
        <f t="shared" ref="Q16:Q17" si="15">B16*O16*P16</f>
        <v>0</v>
      </c>
      <c r="R16" s="27">
        <f t="shared" ref="R16:R17" si="16">C16*O16</f>
        <v>0</v>
      </c>
      <c r="S16" s="27">
        <f t="shared" si="9"/>
        <v>0</v>
      </c>
      <c r="T16" s="27">
        <f t="shared" si="12"/>
        <v>0</v>
      </c>
      <c r="U16" s="27">
        <f t="shared" si="12"/>
        <v>0</v>
      </c>
      <c r="V16" s="27">
        <f t="shared" si="10"/>
        <v>0</v>
      </c>
    </row>
    <row r="17" spans="1:22" hidden="1" x14ac:dyDescent="0.3">
      <c r="A17" s="26" t="s">
        <v>25</v>
      </c>
      <c r="B17" s="27">
        <v>0</v>
      </c>
      <c r="C17" s="27">
        <v>0</v>
      </c>
      <c r="D17" s="27"/>
      <c r="E17" s="27">
        <v>0</v>
      </c>
      <c r="F17" s="27">
        <v>0</v>
      </c>
      <c r="G17" s="27">
        <f t="shared" si="13"/>
        <v>0</v>
      </c>
      <c r="H17" s="27">
        <f t="shared" si="11"/>
        <v>0</v>
      </c>
      <c r="I17" s="27">
        <f t="shared" si="6"/>
        <v>0</v>
      </c>
      <c r="J17" s="27">
        <v>0</v>
      </c>
      <c r="K17" s="27">
        <v>0</v>
      </c>
      <c r="L17" s="27">
        <f t="shared" si="14"/>
        <v>0</v>
      </c>
      <c r="M17" s="27">
        <f t="shared" si="7"/>
        <v>0</v>
      </c>
      <c r="N17" s="27">
        <f t="shared" si="8"/>
        <v>0</v>
      </c>
      <c r="O17" s="27">
        <v>0</v>
      </c>
      <c r="P17" s="27">
        <v>0</v>
      </c>
      <c r="Q17" s="27">
        <f t="shared" si="15"/>
        <v>0</v>
      </c>
      <c r="R17" s="27">
        <f t="shared" si="16"/>
        <v>0</v>
      </c>
      <c r="S17" s="27">
        <f t="shared" si="9"/>
        <v>0</v>
      </c>
      <c r="T17" s="27">
        <f t="shared" si="12"/>
        <v>0</v>
      </c>
      <c r="U17" s="27">
        <f t="shared" si="12"/>
        <v>0</v>
      </c>
      <c r="V17" s="27">
        <f t="shared" si="10"/>
        <v>0</v>
      </c>
    </row>
    <row r="18" spans="1:22" s="25" customFormat="1" ht="18.75" hidden="1" x14ac:dyDescent="0.3">
      <c r="A18" s="23" t="s">
        <v>26</v>
      </c>
      <c r="B18" s="24"/>
      <c r="C18" s="24"/>
      <c r="D18" s="24"/>
      <c r="E18" s="24">
        <f>SUM(E19:E24)</f>
        <v>0</v>
      </c>
      <c r="F18" s="24">
        <f t="shared" ref="F18:V18" si="17">SUM(F19:F24)</f>
        <v>0</v>
      </c>
      <c r="G18" s="24">
        <f t="shared" si="17"/>
        <v>0</v>
      </c>
      <c r="H18" s="24">
        <f t="shared" si="17"/>
        <v>0</v>
      </c>
      <c r="I18" s="24">
        <f t="shared" si="17"/>
        <v>0</v>
      </c>
      <c r="J18" s="24">
        <f t="shared" si="17"/>
        <v>0</v>
      </c>
      <c r="K18" s="24">
        <f t="shared" si="17"/>
        <v>0</v>
      </c>
      <c r="L18" s="24">
        <f t="shared" si="17"/>
        <v>0</v>
      </c>
      <c r="M18" s="24">
        <f t="shared" si="17"/>
        <v>0</v>
      </c>
      <c r="N18" s="24">
        <f t="shared" si="17"/>
        <v>0</v>
      </c>
      <c r="O18" s="24">
        <f t="shared" si="17"/>
        <v>0</v>
      </c>
      <c r="P18" s="24">
        <f t="shared" si="17"/>
        <v>0</v>
      </c>
      <c r="Q18" s="24">
        <f t="shared" si="17"/>
        <v>0</v>
      </c>
      <c r="R18" s="24">
        <f t="shared" si="17"/>
        <v>0</v>
      </c>
      <c r="S18" s="24">
        <f t="shared" si="17"/>
        <v>0</v>
      </c>
      <c r="T18" s="24">
        <f t="shared" si="17"/>
        <v>0</v>
      </c>
      <c r="U18" s="24">
        <f t="shared" si="17"/>
        <v>0</v>
      </c>
      <c r="V18" s="24">
        <f t="shared" si="17"/>
        <v>0</v>
      </c>
    </row>
    <row r="19" spans="1:22" hidden="1" x14ac:dyDescent="0.3">
      <c r="A19" s="26" t="s">
        <v>16</v>
      </c>
      <c r="B19" s="27">
        <v>0</v>
      </c>
      <c r="C19" s="27">
        <v>0</v>
      </c>
      <c r="D19" s="27"/>
      <c r="E19" s="27">
        <v>0</v>
      </c>
      <c r="F19" s="27">
        <v>0</v>
      </c>
      <c r="G19" s="27">
        <f t="shared" ref="G19:G24" si="18">B19*E19*F19</f>
        <v>0</v>
      </c>
      <c r="H19" s="27">
        <f t="shared" ref="H19:H24" si="19">C19*E19</f>
        <v>0</v>
      </c>
      <c r="I19" s="27">
        <f t="shared" ref="I19:I24" si="20">SUM(G19:H19)</f>
        <v>0</v>
      </c>
      <c r="J19" s="27">
        <v>0</v>
      </c>
      <c r="K19" s="27">
        <v>0</v>
      </c>
      <c r="L19" s="27">
        <f t="shared" ref="L19:L24" si="21">B19*J19*K19</f>
        <v>0</v>
      </c>
      <c r="M19" s="27">
        <f t="shared" ref="M19:M24" si="22">C19*J19</f>
        <v>0</v>
      </c>
      <c r="N19" s="27">
        <f t="shared" ref="N19:N24" si="23">SUM(L19:M19)</f>
        <v>0</v>
      </c>
      <c r="O19" s="27">
        <v>0</v>
      </c>
      <c r="P19" s="27">
        <v>0</v>
      </c>
      <c r="Q19" s="27">
        <f t="shared" ref="Q19:Q24" si="24">B19*O19*P19</f>
        <v>0</v>
      </c>
      <c r="R19" s="27">
        <f t="shared" ref="R19:R24" si="25">C19*O19</f>
        <v>0</v>
      </c>
      <c r="S19" s="27">
        <f t="shared" ref="S19:S24" si="26">SUM(Q19:R19)</f>
        <v>0</v>
      </c>
      <c r="T19" s="27">
        <f t="shared" ref="T19:U24" si="27">G19+L19+Q19</f>
        <v>0</v>
      </c>
      <c r="U19" s="27">
        <f t="shared" si="27"/>
        <v>0</v>
      </c>
      <c r="V19" s="27">
        <f t="shared" ref="V19:V24" si="28">SUM(T19:U19)</f>
        <v>0</v>
      </c>
    </row>
    <row r="20" spans="1:22" hidden="1" x14ac:dyDescent="0.3">
      <c r="A20" s="26" t="s">
        <v>17</v>
      </c>
      <c r="B20" s="27">
        <v>0</v>
      </c>
      <c r="C20" s="27">
        <v>0</v>
      </c>
      <c r="D20" s="27"/>
      <c r="E20" s="27">
        <v>0</v>
      </c>
      <c r="F20" s="27">
        <v>0</v>
      </c>
      <c r="G20" s="27">
        <f t="shared" si="18"/>
        <v>0</v>
      </c>
      <c r="H20" s="27">
        <f t="shared" si="19"/>
        <v>0</v>
      </c>
      <c r="I20" s="27">
        <f t="shared" si="20"/>
        <v>0</v>
      </c>
      <c r="J20" s="27">
        <v>0</v>
      </c>
      <c r="K20" s="27">
        <v>0</v>
      </c>
      <c r="L20" s="27">
        <f t="shared" si="21"/>
        <v>0</v>
      </c>
      <c r="M20" s="27">
        <f t="shared" si="22"/>
        <v>0</v>
      </c>
      <c r="N20" s="27">
        <f t="shared" si="23"/>
        <v>0</v>
      </c>
      <c r="O20" s="27">
        <v>0</v>
      </c>
      <c r="P20" s="27">
        <v>0</v>
      </c>
      <c r="Q20" s="27">
        <f t="shared" si="24"/>
        <v>0</v>
      </c>
      <c r="R20" s="27">
        <f t="shared" si="25"/>
        <v>0</v>
      </c>
      <c r="S20" s="27">
        <f t="shared" si="26"/>
        <v>0</v>
      </c>
      <c r="T20" s="27">
        <f t="shared" si="27"/>
        <v>0</v>
      </c>
      <c r="U20" s="27">
        <f t="shared" si="27"/>
        <v>0</v>
      </c>
      <c r="V20" s="27">
        <f>SUM(T20:U20)</f>
        <v>0</v>
      </c>
    </row>
    <row r="21" spans="1:22" hidden="1" x14ac:dyDescent="0.3">
      <c r="A21" s="26" t="s">
        <v>18</v>
      </c>
      <c r="B21" s="27">
        <v>0</v>
      </c>
      <c r="C21" s="27">
        <v>0</v>
      </c>
      <c r="D21" s="27"/>
      <c r="E21" s="27">
        <v>0</v>
      </c>
      <c r="F21" s="27">
        <v>0</v>
      </c>
      <c r="G21" s="27">
        <f t="shared" si="18"/>
        <v>0</v>
      </c>
      <c r="H21" s="27">
        <f t="shared" si="19"/>
        <v>0</v>
      </c>
      <c r="I21" s="27">
        <f t="shared" si="20"/>
        <v>0</v>
      </c>
      <c r="J21" s="27">
        <v>0</v>
      </c>
      <c r="K21" s="27">
        <v>0</v>
      </c>
      <c r="L21" s="27">
        <f t="shared" si="21"/>
        <v>0</v>
      </c>
      <c r="M21" s="27">
        <f t="shared" si="22"/>
        <v>0</v>
      </c>
      <c r="N21" s="27">
        <f t="shared" si="23"/>
        <v>0</v>
      </c>
      <c r="O21" s="27">
        <v>0</v>
      </c>
      <c r="P21" s="27">
        <v>0</v>
      </c>
      <c r="Q21" s="27">
        <f t="shared" si="24"/>
        <v>0</v>
      </c>
      <c r="R21" s="27">
        <f t="shared" si="25"/>
        <v>0</v>
      </c>
      <c r="S21" s="27">
        <f t="shared" si="26"/>
        <v>0</v>
      </c>
      <c r="T21" s="27">
        <f t="shared" si="27"/>
        <v>0</v>
      </c>
      <c r="U21" s="27">
        <f t="shared" si="27"/>
        <v>0</v>
      </c>
      <c r="V21" s="27">
        <f t="shared" si="28"/>
        <v>0</v>
      </c>
    </row>
    <row r="22" spans="1:22" hidden="1" x14ac:dyDescent="0.3">
      <c r="A22" s="26" t="s">
        <v>19</v>
      </c>
      <c r="B22" s="27">
        <v>0</v>
      </c>
      <c r="C22" s="27">
        <v>0</v>
      </c>
      <c r="D22" s="27"/>
      <c r="E22" s="27">
        <v>0</v>
      </c>
      <c r="F22" s="27">
        <v>0</v>
      </c>
      <c r="G22" s="27">
        <f t="shared" si="18"/>
        <v>0</v>
      </c>
      <c r="H22" s="27">
        <f t="shared" si="19"/>
        <v>0</v>
      </c>
      <c r="I22" s="27">
        <f t="shared" si="20"/>
        <v>0</v>
      </c>
      <c r="J22" s="27">
        <v>0</v>
      </c>
      <c r="K22" s="27">
        <v>0</v>
      </c>
      <c r="L22" s="27">
        <f t="shared" si="21"/>
        <v>0</v>
      </c>
      <c r="M22" s="27">
        <f t="shared" si="22"/>
        <v>0</v>
      </c>
      <c r="N22" s="27">
        <f t="shared" si="23"/>
        <v>0</v>
      </c>
      <c r="O22" s="27">
        <v>0</v>
      </c>
      <c r="P22" s="27">
        <v>0</v>
      </c>
      <c r="Q22" s="27">
        <f t="shared" si="24"/>
        <v>0</v>
      </c>
      <c r="R22" s="27">
        <f t="shared" si="25"/>
        <v>0</v>
      </c>
      <c r="S22" s="27">
        <f t="shared" si="26"/>
        <v>0</v>
      </c>
      <c r="T22" s="27">
        <f t="shared" si="27"/>
        <v>0</v>
      </c>
      <c r="U22" s="27">
        <f t="shared" si="27"/>
        <v>0</v>
      </c>
      <c r="V22" s="27">
        <f t="shared" si="28"/>
        <v>0</v>
      </c>
    </row>
    <row r="23" spans="1:22" hidden="1" x14ac:dyDescent="0.3">
      <c r="A23" s="26" t="s">
        <v>24</v>
      </c>
      <c r="B23" s="27">
        <v>0</v>
      </c>
      <c r="C23" s="27">
        <v>0</v>
      </c>
      <c r="D23" s="27"/>
      <c r="E23" s="27">
        <v>0</v>
      </c>
      <c r="F23" s="27">
        <v>0</v>
      </c>
      <c r="G23" s="27">
        <f t="shared" si="18"/>
        <v>0</v>
      </c>
      <c r="H23" s="27">
        <f t="shared" si="19"/>
        <v>0</v>
      </c>
      <c r="I23" s="27">
        <f t="shared" si="20"/>
        <v>0</v>
      </c>
      <c r="J23" s="27">
        <v>0</v>
      </c>
      <c r="K23" s="27">
        <v>0</v>
      </c>
      <c r="L23" s="27">
        <f t="shared" si="21"/>
        <v>0</v>
      </c>
      <c r="M23" s="27">
        <f t="shared" si="22"/>
        <v>0</v>
      </c>
      <c r="N23" s="27">
        <f t="shared" si="23"/>
        <v>0</v>
      </c>
      <c r="O23" s="27">
        <v>0</v>
      </c>
      <c r="P23" s="27">
        <v>0</v>
      </c>
      <c r="Q23" s="27">
        <f t="shared" si="24"/>
        <v>0</v>
      </c>
      <c r="R23" s="27">
        <f t="shared" si="25"/>
        <v>0</v>
      </c>
      <c r="S23" s="27">
        <f t="shared" si="26"/>
        <v>0</v>
      </c>
      <c r="T23" s="27">
        <f t="shared" si="27"/>
        <v>0</v>
      </c>
      <c r="U23" s="27">
        <f t="shared" si="27"/>
        <v>0</v>
      </c>
      <c r="V23" s="27">
        <f t="shared" si="28"/>
        <v>0</v>
      </c>
    </row>
    <row r="24" spans="1:22" hidden="1" x14ac:dyDescent="0.3">
      <c r="A24" s="26" t="s">
        <v>25</v>
      </c>
      <c r="B24" s="27">
        <v>0</v>
      </c>
      <c r="C24" s="27">
        <v>0</v>
      </c>
      <c r="D24" s="27"/>
      <c r="E24" s="27">
        <v>0</v>
      </c>
      <c r="F24" s="27">
        <v>0</v>
      </c>
      <c r="G24" s="27">
        <f t="shared" si="18"/>
        <v>0</v>
      </c>
      <c r="H24" s="27">
        <f t="shared" si="19"/>
        <v>0</v>
      </c>
      <c r="I24" s="27">
        <f t="shared" si="20"/>
        <v>0</v>
      </c>
      <c r="J24" s="27">
        <v>0</v>
      </c>
      <c r="K24" s="27">
        <v>0</v>
      </c>
      <c r="L24" s="27">
        <f t="shared" si="21"/>
        <v>0</v>
      </c>
      <c r="M24" s="27">
        <f t="shared" si="22"/>
        <v>0</v>
      </c>
      <c r="N24" s="27">
        <f t="shared" si="23"/>
        <v>0</v>
      </c>
      <c r="O24" s="27">
        <v>0</v>
      </c>
      <c r="P24" s="27">
        <v>0</v>
      </c>
      <c r="Q24" s="27">
        <f t="shared" si="24"/>
        <v>0</v>
      </c>
      <c r="R24" s="27">
        <f t="shared" si="25"/>
        <v>0</v>
      </c>
      <c r="S24" s="27">
        <f t="shared" si="26"/>
        <v>0</v>
      </c>
      <c r="T24" s="27">
        <f t="shared" si="27"/>
        <v>0</v>
      </c>
      <c r="U24" s="27">
        <f t="shared" si="27"/>
        <v>0</v>
      </c>
      <c r="V24" s="27">
        <f t="shared" si="28"/>
        <v>0</v>
      </c>
    </row>
    <row r="25" spans="1:22" s="451" customFormat="1" x14ac:dyDescent="0.3">
      <c r="A25" s="449" t="s">
        <v>7</v>
      </c>
      <c r="B25" s="450"/>
      <c r="C25" s="450"/>
      <c r="D25" s="450"/>
      <c r="E25" s="450">
        <f>E26+E33</f>
        <v>0</v>
      </c>
      <c r="F25" s="450">
        <f t="shared" ref="F25:V25" si="29">F26+F33</f>
        <v>0</v>
      </c>
      <c r="G25" s="450">
        <f t="shared" si="29"/>
        <v>0</v>
      </c>
      <c r="H25" s="450">
        <f t="shared" si="29"/>
        <v>0</v>
      </c>
      <c r="I25" s="450">
        <f t="shared" si="29"/>
        <v>0</v>
      </c>
      <c r="J25" s="450">
        <f t="shared" si="29"/>
        <v>0</v>
      </c>
      <c r="K25" s="450">
        <f t="shared" si="29"/>
        <v>0</v>
      </c>
      <c r="L25" s="450">
        <f t="shared" si="29"/>
        <v>0</v>
      </c>
      <c r="M25" s="450">
        <f t="shared" si="29"/>
        <v>0</v>
      </c>
      <c r="N25" s="450">
        <f t="shared" si="29"/>
        <v>0</v>
      </c>
      <c r="O25" s="450">
        <f t="shared" si="29"/>
        <v>0</v>
      </c>
      <c r="P25" s="450">
        <f t="shared" si="29"/>
        <v>0</v>
      </c>
      <c r="Q25" s="450">
        <f t="shared" si="29"/>
        <v>0</v>
      </c>
      <c r="R25" s="450">
        <f t="shared" si="29"/>
        <v>0</v>
      </c>
      <c r="S25" s="450">
        <f t="shared" si="29"/>
        <v>0</v>
      </c>
      <c r="T25" s="450">
        <f t="shared" si="29"/>
        <v>0</v>
      </c>
      <c r="U25" s="450">
        <f t="shared" si="29"/>
        <v>0</v>
      </c>
      <c r="V25" s="450">
        <f t="shared" si="29"/>
        <v>0</v>
      </c>
    </row>
    <row r="26" spans="1:22" s="25" customFormat="1" ht="18.75" x14ac:dyDescent="0.3">
      <c r="A26" s="23" t="s">
        <v>154</v>
      </c>
      <c r="B26" s="24"/>
      <c r="C26" s="24"/>
      <c r="D26" s="24"/>
      <c r="E26" s="24">
        <f>SUM(E27:E32)</f>
        <v>0</v>
      </c>
      <c r="F26" s="24">
        <f t="shared" ref="F26:V26" si="30">SUM(F27:F32)</f>
        <v>0</v>
      </c>
      <c r="G26" s="24">
        <f t="shared" si="30"/>
        <v>0</v>
      </c>
      <c r="H26" s="24">
        <f t="shared" si="30"/>
        <v>0</v>
      </c>
      <c r="I26" s="24">
        <f t="shared" si="30"/>
        <v>0</v>
      </c>
      <c r="J26" s="24">
        <f t="shared" si="30"/>
        <v>0</v>
      </c>
      <c r="K26" s="24">
        <f t="shared" si="30"/>
        <v>0</v>
      </c>
      <c r="L26" s="24">
        <f t="shared" si="30"/>
        <v>0</v>
      </c>
      <c r="M26" s="24">
        <f t="shared" si="30"/>
        <v>0</v>
      </c>
      <c r="N26" s="24">
        <f t="shared" si="30"/>
        <v>0</v>
      </c>
      <c r="O26" s="46">
        <f t="shared" si="30"/>
        <v>0</v>
      </c>
      <c r="P26" s="46">
        <f t="shared" si="30"/>
        <v>0</v>
      </c>
      <c r="Q26" s="46">
        <f t="shared" si="30"/>
        <v>0</v>
      </c>
      <c r="R26" s="46">
        <f t="shared" si="30"/>
        <v>0</v>
      </c>
      <c r="S26" s="24">
        <f t="shared" si="30"/>
        <v>0</v>
      </c>
      <c r="T26" s="24">
        <f t="shared" si="30"/>
        <v>0</v>
      </c>
      <c r="U26" s="24">
        <f t="shared" si="30"/>
        <v>0</v>
      </c>
      <c r="V26" s="24">
        <f t="shared" si="30"/>
        <v>0</v>
      </c>
    </row>
    <row r="27" spans="1:22" x14ac:dyDescent="0.3">
      <c r="A27" s="26" t="s">
        <v>16</v>
      </c>
      <c r="B27" s="27"/>
      <c r="C27" s="27"/>
      <c r="D27" s="27"/>
      <c r="E27" s="27"/>
      <c r="F27" s="27"/>
      <c r="G27" s="466"/>
      <c r="H27" s="27">
        <f t="shared" ref="H27:H32" si="31">C27*E27</f>
        <v>0</v>
      </c>
      <c r="I27" s="27">
        <f t="shared" ref="I27:I32" si="32">SUM(G27:H27)</f>
        <v>0</v>
      </c>
      <c r="J27" s="27"/>
      <c r="K27" s="27"/>
      <c r="L27" s="466"/>
      <c r="M27" s="27">
        <f t="shared" ref="M27:M32" si="33">C27*J27</f>
        <v>0</v>
      </c>
      <c r="N27" s="27">
        <f t="shared" ref="N27:N32" si="34">SUM(L27:M27)</f>
        <v>0</v>
      </c>
      <c r="O27" s="49"/>
      <c r="P27" s="49"/>
      <c r="Q27" s="466"/>
      <c r="R27" s="49">
        <f>D27*O27</f>
        <v>0</v>
      </c>
      <c r="S27" s="27">
        <f t="shared" ref="S27:S32" si="35">SUM(Q27:R27)</f>
        <v>0</v>
      </c>
      <c r="T27" s="27">
        <f t="shared" ref="T27:U32" si="36">G27+L27+Q27</f>
        <v>0</v>
      </c>
      <c r="U27" s="27">
        <f t="shared" si="36"/>
        <v>0</v>
      </c>
      <c r="V27" s="27">
        <f t="shared" ref="V27:V32" si="37">SUM(T27:U27)</f>
        <v>0</v>
      </c>
    </row>
    <row r="28" spans="1:22" x14ac:dyDescent="0.3">
      <c r="A28" s="26" t="s">
        <v>17</v>
      </c>
      <c r="B28" s="27"/>
      <c r="C28" s="27"/>
      <c r="D28" s="27"/>
      <c r="E28" s="27"/>
      <c r="F28" s="27"/>
      <c r="G28" s="466"/>
      <c r="H28" s="27">
        <f t="shared" si="31"/>
        <v>0</v>
      </c>
      <c r="I28" s="27">
        <f t="shared" si="32"/>
        <v>0</v>
      </c>
      <c r="J28" s="27"/>
      <c r="K28" s="27"/>
      <c r="L28" s="466"/>
      <c r="M28" s="27">
        <f t="shared" si="33"/>
        <v>0</v>
      </c>
      <c r="N28" s="27">
        <f t="shared" si="34"/>
        <v>0</v>
      </c>
      <c r="O28" s="27"/>
      <c r="P28" s="27"/>
      <c r="Q28" s="466"/>
      <c r="R28" s="27">
        <f>D28*O28</f>
        <v>0</v>
      </c>
      <c r="S28" s="27">
        <f t="shared" si="35"/>
        <v>0</v>
      </c>
      <c r="T28" s="27">
        <f t="shared" si="36"/>
        <v>0</v>
      </c>
      <c r="U28" s="27">
        <f t="shared" si="36"/>
        <v>0</v>
      </c>
      <c r="V28" s="27">
        <f t="shared" si="37"/>
        <v>0</v>
      </c>
    </row>
    <row r="29" spans="1:22" x14ac:dyDescent="0.3">
      <c r="A29" s="26" t="s">
        <v>18</v>
      </c>
      <c r="B29" s="27"/>
      <c r="C29" s="27"/>
      <c r="D29" s="27"/>
      <c r="E29" s="27"/>
      <c r="F29" s="27"/>
      <c r="G29" s="466"/>
      <c r="H29" s="27">
        <f t="shared" si="31"/>
        <v>0</v>
      </c>
      <c r="I29" s="27">
        <f t="shared" si="32"/>
        <v>0</v>
      </c>
      <c r="J29" s="27"/>
      <c r="K29" s="27"/>
      <c r="L29" s="466"/>
      <c r="M29" s="27">
        <f t="shared" si="33"/>
        <v>0</v>
      </c>
      <c r="N29" s="27">
        <f t="shared" si="34"/>
        <v>0</v>
      </c>
      <c r="O29" s="27"/>
      <c r="P29" s="27"/>
      <c r="Q29" s="466"/>
      <c r="R29" s="27">
        <f t="shared" ref="R29:R30" si="38">D29*O29</f>
        <v>0</v>
      </c>
      <c r="S29" s="27">
        <f t="shared" si="35"/>
        <v>0</v>
      </c>
      <c r="T29" s="27">
        <f t="shared" si="36"/>
        <v>0</v>
      </c>
      <c r="U29" s="27">
        <f t="shared" si="36"/>
        <v>0</v>
      </c>
      <c r="V29" s="27">
        <f t="shared" si="37"/>
        <v>0</v>
      </c>
    </row>
    <row r="30" spans="1:22" x14ac:dyDescent="0.3">
      <c r="A30" s="26" t="s">
        <v>19</v>
      </c>
      <c r="B30" s="27"/>
      <c r="C30" s="27"/>
      <c r="D30" s="27"/>
      <c r="E30" s="27"/>
      <c r="F30" s="27"/>
      <c r="G30" s="466"/>
      <c r="H30" s="27">
        <f t="shared" si="31"/>
        <v>0</v>
      </c>
      <c r="I30" s="27">
        <f t="shared" si="32"/>
        <v>0</v>
      </c>
      <c r="J30" s="27"/>
      <c r="K30" s="27"/>
      <c r="L30" s="466"/>
      <c r="M30" s="27">
        <f t="shared" si="33"/>
        <v>0</v>
      </c>
      <c r="N30" s="27">
        <f t="shared" si="34"/>
        <v>0</v>
      </c>
      <c r="O30" s="27"/>
      <c r="P30" s="27"/>
      <c r="Q30" s="466"/>
      <c r="R30" s="27">
        <f t="shared" si="38"/>
        <v>0</v>
      </c>
      <c r="S30" s="27">
        <f t="shared" si="35"/>
        <v>0</v>
      </c>
      <c r="T30" s="27">
        <f t="shared" si="36"/>
        <v>0</v>
      </c>
      <c r="U30" s="27">
        <f t="shared" si="36"/>
        <v>0</v>
      </c>
      <c r="V30" s="27">
        <f t="shared" si="37"/>
        <v>0</v>
      </c>
    </row>
    <row r="31" spans="1:22" hidden="1" x14ac:dyDescent="0.3">
      <c r="A31" s="26" t="s">
        <v>24</v>
      </c>
      <c r="B31" s="27">
        <v>0</v>
      </c>
      <c r="C31" s="27">
        <v>0</v>
      </c>
      <c r="D31" s="27"/>
      <c r="E31" s="27">
        <v>0</v>
      </c>
      <c r="F31" s="27">
        <v>0</v>
      </c>
      <c r="G31" s="27">
        <f t="shared" ref="G31:G32" si="39">B31*E31*F31</f>
        <v>0</v>
      </c>
      <c r="H31" s="27">
        <f t="shared" si="31"/>
        <v>0</v>
      </c>
      <c r="I31" s="27">
        <f t="shared" si="32"/>
        <v>0</v>
      </c>
      <c r="J31" s="27">
        <v>0</v>
      </c>
      <c r="K31" s="27">
        <v>0</v>
      </c>
      <c r="L31" s="27">
        <f t="shared" ref="L31:L32" si="40">B31*J31*K31</f>
        <v>0</v>
      </c>
      <c r="M31" s="27">
        <f t="shared" si="33"/>
        <v>0</v>
      </c>
      <c r="N31" s="27">
        <f t="shared" si="34"/>
        <v>0</v>
      </c>
      <c r="O31" s="27">
        <v>0</v>
      </c>
      <c r="P31" s="27">
        <v>0</v>
      </c>
      <c r="Q31" s="27">
        <f t="shared" ref="Q31:Q32" si="41">B31*O31*P31</f>
        <v>0</v>
      </c>
      <c r="R31" s="27">
        <f t="shared" ref="R31:R32" si="42">C31*O31</f>
        <v>0</v>
      </c>
      <c r="S31" s="27">
        <f t="shared" si="35"/>
        <v>0</v>
      </c>
      <c r="T31" s="27">
        <f t="shared" si="36"/>
        <v>0</v>
      </c>
      <c r="U31" s="27">
        <f t="shared" si="36"/>
        <v>0</v>
      </c>
      <c r="V31" s="27">
        <f t="shared" si="37"/>
        <v>0</v>
      </c>
    </row>
    <row r="32" spans="1:22" hidden="1" x14ac:dyDescent="0.3">
      <c r="A32" s="26" t="s">
        <v>25</v>
      </c>
      <c r="B32" s="27">
        <v>0</v>
      </c>
      <c r="C32" s="27">
        <v>0</v>
      </c>
      <c r="D32" s="27"/>
      <c r="E32" s="27">
        <v>0</v>
      </c>
      <c r="F32" s="27">
        <v>0</v>
      </c>
      <c r="G32" s="27">
        <f t="shared" si="39"/>
        <v>0</v>
      </c>
      <c r="H32" s="27">
        <f t="shared" si="31"/>
        <v>0</v>
      </c>
      <c r="I32" s="27">
        <f t="shared" si="32"/>
        <v>0</v>
      </c>
      <c r="J32" s="27">
        <v>0</v>
      </c>
      <c r="K32" s="27">
        <v>0</v>
      </c>
      <c r="L32" s="27">
        <f t="shared" si="40"/>
        <v>0</v>
      </c>
      <c r="M32" s="27">
        <f t="shared" si="33"/>
        <v>0</v>
      </c>
      <c r="N32" s="27">
        <f t="shared" si="34"/>
        <v>0</v>
      </c>
      <c r="O32" s="27">
        <v>0</v>
      </c>
      <c r="P32" s="27">
        <v>0</v>
      </c>
      <c r="Q32" s="27">
        <f t="shared" si="41"/>
        <v>0</v>
      </c>
      <c r="R32" s="27">
        <f t="shared" si="42"/>
        <v>0</v>
      </c>
      <c r="S32" s="27">
        <f t="shared" si="35"/>
        <v>0</v>
      </c>
      <c r="T32" s="27">
        <f t="shared" si="36"/>
        <v>0</v>
      </c>
      <c r="U32" s="27">
        <f t="shared" si="36"/>
        <v>0</v>
      </c>
      <c r="V32" s="27">
        <f t="shared" si="37"/>
        <v>0</v>
      </c>
    </row>
    <row r="33" spans="1:22" s="25" customFormat="1" ht="18.75" hidden="1" x14ac:dyDescent="0.3">
      <c r="A33" s="23" t="s">
        <v>26</v>
      </c>
      <c r="B33" s="24"/>
      <c r="C33" s="24"/>
      <c r="D33" s="24"/>
      <c r="E33" s="24">
        <f>SUM(E34:E39)</f>
        <v>0</v>
      </c>
      <c r="F33" s="24">
        <f t="shared" ref="F33:V33" si="43">SUM(F34:F39)</f>
        <v>0</v>
      </c>
      <c r="G33" s="24">
        <f t="shared" si="43"/>
        <v>0</v>
      </c>
      <c r="H33" s="24">
        <f t="shared" si="43"/>
        <v>0</v>
      </c>
      <c r="I33" s="24">
        <f t="shared" si="43"/>
        <v>0</v>
      </c>
      <c r="J33" s="24">
        <f t="shared" si="43"/>
        <v>0</v>
      </c>
      <c r="K33" s="24">
        <f t="shared" si="43"/>
        <v>0</v>
      </c>
      <c r="L33" s="24">
        <f t="shared" si="43"/>
        <v>0</v>
      </c>
      <c r="M33" s="24">
        <f t="shared" si="43"/>
        <v>0</v>
      </c>
      <c r="N33" s="24">
        <f t="shared" si="43"/>
        <v>0</v>
      </c>
      <c r="O33" s="24">
        <f t="shared" si="43"/>
        <v>0</v>
      </c>
      <c r="P33" s="24">
        <f t="shared" si="43"/>
        <v>0</v>
      </c>
      <c r="Q33" s="24">
        <f t="shared" si="43"/>
        <v>0</v>
      </c>
      <c r="R33" s="24">
        <f t="shared" si="43"/>
        <v>0</v>
      </c>
      <c r="S33" s="24">
        <f t="shared" si="43"/>
        <v>0</v>
      </c>
      <c r="T33" s="24">
        <f t="shared" si="43"/>
        <v>0</v>
      </c>
      <c r="U33" s="24">
        <f t="shared" si="43"/>
        <v>0</v>
      </c>
      <c r="V33" s="24">
        <f t="shared" si="43"/>
        <v>0</v>
      </c>
    </row>
    <row r="34" spans="1:22" hidden="1" x14ac:dyDescent="0.3">
      <c r="A34" s="26" t="s">
        <v>16</v>
      </c>
      <c r="B34" s="27">
        <v>0</v>
      </c>
      <c r="C34" s="27">
        <v>0</v>
      </c>
      <c r="D34" s="27"/>
      <c r="E34" s="27">
        <v>0</v>
      </c>
      <c r="F34" s="27">
        <v>0</v>
      </c>
      <c r="G34" s="27">
        <f t="shared" ref="G34:G39" si="44">B34*E34*F34</f>
        <v>0</v>
      </c>
      <c r="H34" s="27">
        <f t="shared" ref="H34:H39" si="45">C34*E34</f>
        <v>0</v>
      </c>
      <c r="I34" s="27">
        <f t="shared" ref="I34:I39" si="46">SUM(G34:H34)</f>
        <v>0</v>
      </c>
      <c r="J34" s="27">
        <v>0</v>
      </c>
      <c r="K34" s="27">
        <v>0</v>
      </c>
      <c r="L34" s="27">
        <f t="shared" ref="L34:L39" si="47">B34*J34*K34</f>
        <v>0</v>
      </c>
      <c r="M34" s="27">
        <f t="shared" ref="M34:M39" si="48">C34*J34</f>
        <v>0</v>
      </c>
      <c r="N34" s="27">
        <f t="shared" ref="N34:N39" si="49">SUM(L34:M34)</f>
        <v>0</v>
      </c>
      <c r="O34" s="27">
        <v>0</v>
      </c>
      <c r="P34" s="27">
        <v>0</v>
      </c>
      <c r="Q34" s="27">
        <f t="shared" ref="Q34:Q39" si="50">B34*O34*P34</f>
        <v>0</v>
      </c>
      <c r="R34" s="27">
        <f t="shared" ref="R34:R39" si="51">C34*O34</f>
        <v>0</v>
      </c>
      <c r="S34" s="27">
        <f t="shared" ref="S34:S39" si="52">SUM(Q34:R34)</f>
        <v>0</v>
      </c>
      <c r="T34" s="27">
        <f t="shared" ref="T34:U39" si="53">G34+L34+Q34</f>
        <v>0</v>
      </c>
      <c r="U34" s="27">
        <f t="shared" si="53"/>
        <v>0</v>
      </c>
      <c r="V34" s="27">
        <f t="shared" ref="V34:V39" si="54">SUM(T34:U34)</f>
        <v>0</v>
      </c>
    </row>
    <row r="35" spans="1:22" hidden="1" x14ac:dyDescent="0.3">
      <c r="A35" s="26" t="s">
        <v>17</v>
      </c>
      <c r="B35" s="27">
        <v>0</v>
      </c>
      <c r="C35" s="27">
        <v>0</v>
      </c>
      <c r="D35" s="27"/>
      <c r="E35" s="27">
        <v>0</v>
      </c>
      <c r="F35" s="27">
        <v>0</v>
      </c>
      <c r="G35" s="27">
        <f t="shared" si="44"/>
        <v>0</v>
      </c>
      <c r="H35" s="27">
        <f t="shared" si="45"/>
        <v>0</v>
      </c>
      <c r="I35" s="27">
        <f t="shared" si="46"/>
        <v>0</v>
      </c>
      <c r="J35" s="27">
        <v>0</v>
      </c>
      <c r="K35" s="27">
        <v>0</v>
      </c>
      <c r="L35" s="27">
        <f t="shared" si="47"/>
        <v>0</v>
      </c>
      <c r="M35" s="27">
        <f t="shared" si="48"/>
        <v>0</v>
      </c>
      <c r="N35" s="27">
        <f t="shared" si="49"/>
        <v>0</v>
      </c>
      <c r="O35" s="27">
        <v>0</v>
      </c>
      <c r="P35" s="27">
        <v>0</v>
      </c>
      <c r="Q35" s="27">
        <f t="shared" si="50"/>
        <v>0</v>
      </c>
      <c r="R35" s="27">
        <f t="shared" si="51"/>
        <v>0</v>
      </c>
      <c r="S35" s="27">
        <f t="shared" si="52"/>
        <v>0</v>
      </c>
      <c r="T35" s="27">
        <f t="shared" si="53"/>
        <v>0</v>
      </c>
      <c r="U35" s="27">
        <f t="shared" si="53"/>
        <v>0</v>
      </c>
      <c r="V35" s="27">
        <f t="shared" si="54"/>
        <v>0</v>
      </c>
    </row>
    <row r="36" spans="1:22" hidden="1" x14ac:dyDescent="0.3">
      <c r="A36" s="26" t="s">
        <v>18</v>
      </c>
      <c r="B36" s="27">
        <v>0</v>
      </c>
      <c r="C36" s="27">
        <v>0</v>
      </c>
      <c r="D36" s="27"/>
      <c r="E36" s="27">
        <v>0</v>
      </c>
      <c r="F36" s="27">
        <v>0</v>
      </c>
      <c r="G36" s="27">
        <f t="shared" si="44"/>
        <v>0</v>
      </c>
      <c r="H36" s="27">
        <f t="shared" si="45"/>
        <v>0</v>
      </c>
      <c r="I36" s="27">
        <f t="shared" si="46"/>
        <v>0</v>
      </c>
      <c r="J36" s="27">
        <v>0</v>
      </c>
      <c r="K36" s="27">
        <v>0</v>
      </c>
      <c r="L36" s="27">
        <f t="shared" si="47"/>
        <v>0</v>
      </c>
      <c r="M36" s="27">
        <f t="shared" si="48"/>
        <v>0</v>
      </c>
      <c r="N36" s="27">
        <f t="shared" si="49"/>
        <v>0</v>
      </c>
      <c r="O36" s="27">
        <v>0</v>
      </c>
      <c r="P36" s="27">
        <v>0</v>
      </c>
      <c r="Q36" s="27">
        <f t="shared" si="50"/>
        <v>0</v>
      </c>
      <c r="R36" s="27">
        <f t="shared" si="51"/>
        <v>0</v>
      </c>
      <c r="S36" s="27">
        <f t="shared" si="52"/>
        <v>0</v>
      </c>
      <c r="T36" s="27">
        <f t="shared" si="53"/>
        <v>0</v>
      </c>
      <c r="U36" s="27">
        <f t="shared" si="53"/>
        <v>0</v>
      </c>
      <c r="V36" s="27">
        <f t="shared" si="54"/>
        <v>0</v>
      </c>
    </row>
    <row r="37" spans="1:22" hidden="1" x14ac:dyDescent="0.3">
      <c r="A37" s="26" t="s">
        <v>19</v>
      </c>
      <c r="B37" s="27">
        <v>0</v>
      </c>
      <c r="C37" s="27">
        <v>0</v>
      </c>
      <c r="D37" s="27"/>
      <c r="E37" s="27">
        <v>0</v>
      </c>
      <c r="F37" s="27">
        <v>0</v>
      </c>
      <c r="G37" s="27">
        <f t="shared" si="44"/>
        <v>0</v>
      </c>
      <c r="H37" s="27">
        <f t="shared" si="45"/>
        <v>0</v>
      </c>
      <c r="I37" s="27">
        <f t="shared" si="46"/>
        <v>0</v>
      </c>
      <c r="J37" s="27">
        <v>0</v>
      </c>
      <c r="K37" s="27">
        <v>0</v>
      </c>
      <c r="L37" s="27">
        <f t="shared" si="47"/>
        <v>0</v>
      </c>
      <c r="M37" s="27">
        <f t="shared" si="48"/>
        <v>0</v>
      </c>
      <c r="N37" s="27">
        <f t="shared" si="49"/>
        <v>0</v>
      </c>
      <c r="O37" s="27">
        <v>0</v>
      </c>
      <c r="P37" s="27">
        <v>0</v>
      </c>
      <c r="Q37" s="27">
        <f t="shared" si="50"/>
        <v>0</v>
      </c>
      <c r="R37" s="27">
        <f t="shared" si="51"/>
        <v>0</v>
      </c>
      <c r="S37" s="27">
        <f t="shared" si="52"/>
        <v>0</v>
      </c>
      <c r="T37" s="27">
        <f t="shared" si="53"/>
        <v>0</v>
      </c>
      <c r="U37" s="27">
        <f t="shared" si="53"/>
        <v>0</v>
      </c>
      <c r="V37" s="27">
        <f t="shared" si="54"/>
        <v>0</v>
      </c>
    </row>
    <row r="38" spans="1:22" hidden="1" x14ac:dyDescent="0.3">
      <c r="A38" s="26" t="s">
        <v>24</v>
      </c>
      <c r="B38" s="27">
        <v>0</v>
      </c>
      <c r="C38" s="27">
        <v>0</v>
      </c>
      <c r="D38" s="27"/>
      <c r="E38" s="27">
        <v>0</v>
      </c>
      <c r="F38" s="27">
        <v>0</v>
      </c>
      <c r="G38" s="27">
        <f t="shared" si="44"/>
        <v>0</v>
      </c>
      <c r="H38" s="27">
        <f t="shared" si="45"/>
        <v>0</v>
      </c>
      <c r="I38" s="27">
        <f t="shared" si="46"/>
        <v>0</v>
      </c>
      <c r="J38" s="27">
        <v>0</v>
      </c>
      <c r="K38" s="27">
        <v>0</v>
      </c>
      <c r="L38" s="27">
        <f t="shared" si="47"/>
        <v>0</v>
      </c>
      <c r="M38" s="27">
        <f t="shared" si="48"/>
        <v>0</v>
      </c>
      <c r="N38" s="27">
        <f t="shared" si="49"/>
        <v>0</v>
      </c>
      <c r="O38" s="27">
        <v>0</v>
      </c>
      <c r="P38" s="27">
        <v>0</v>
      </c>
      <c r="Q38" s="27">
        <f t="shared" si="50"/>
        <v>0</v>
      </c>
      <c r="R38" s="27">
        <f t="shared" si="51"/>
        <v>0</v>
      </c>
      <c r="S38" s="27">
        <f t="shared" si="52"/>
        <v>0</v>
      </c>
      <c r="T38" s="27">
        <f t="shared" si="53"/>
        <v>0</v>
      </c>
      <c r="U38" s="27">
        <f t="shared" si="53"/>
        <v>0</v>
      </c>
      <c r="V38" s="27">
        <f t="shared" si="54"/>
        <v>0</v>
      </c>
    </row>
    <row r="39" spans="1:22" hidden="1" x14ac:dyDescent="0.3">
      <c r="A39" s="38" t="s">
        <v>25</v>
      </c>
      <c r="B39" s="39">
        <v>0</v>
      </c>
      <c r="C39" s="39">
        <v>0</v>
      </c>
      <c r="D39" s="39"/>
      <c r="E39" s="39">
        <v>0</v>
      </c>
      <c r="F39" s="39">
        <v>0</v>
      </c>
      <c r="G39" s="39">
        <f t="shared" si="44"/>
        <v>0</v>
      </c>
      <c r="H39" s="39">
        <f t="shared" si="45"/>
        <v>0</v>
      </c>
      <c r="I39" s="39">
        <f t="shared" si="46"/>
        <v>0</v>
      </c>
      <c r="J39" s="39">
        <v>0</v>
      </c>
      <c r="K39" s="39">
        <v>0</v>
      </c>
      <c r="L39" s="39">
        <f t="shared" si="47"/>
        <v>0</v>
      </c>
      <c r="M39" s="39">
        <f t="shared" si="48"/>
        <v>0</v>
      </c>
      <c r="N39" s="39">
        <f t="shared" si="49"/>
        <v>0</v>
      </c>
      <c r="O39" s="39">
        <v>0</v>
      </c>
      <c r="P39" s="39">
        <v>0</v>
      </c>
      <c r="Q39" s="39">
        <f t="shared" si="50"/>
        <v>0</v>
      </c>
      <c r="R39" s="39">
        <f t="shared" si="51"/>
        <v>0</v>
      </c>
      <c r="S39" s="39">
        <f t="shared" si="52"/>
        <v>0</v>
      </c>
      <c r="T39" s="39">
        <f t="shared" si="53"/>
        <v>0</v>
      </c>
      <c r="U39" s="39">
        <f t="shared" si="53"/>
        <v>0</v>
      </c>
      <c r="V39" s="39">
        <f t="shared" si="54"/>
        <v>0</v>
      </c>
    </row>
    <row r="40" spans="1:22" ht="18.75" customHeight="1" x14ac:dyDescent="0.3">
      <c r="A40" s="452" t="s">
        <v>5</v>
      </c>
      <c r="B40" s="454"/>
      <c r="C40" s="454"/>
      <c r="D40" s="454"/>
      <c r="E40" s="454">
        <f>+E41+E60</f>
        <v>0</v>
      </c>
      <c r="F40" s="454"/>
      <c r="G40" s="454">
        <f t="shared" ref="G40:V40" si="55">+G41+G60</f>
        <v>0</v>
      </c>
      <c r="H40" s="454">
        <f t="shared" si="55"/>
        <v>0</v>
      </c>
      <c r="I40" s="454">
        <f t="shared" si="55"/>
        <v>0</v>
      </c>
      <c r="J40" s="454">
        <f t="shared" si="55"/>
        <v>0</v>
      </c>
      <c r="K40" s="454"/>
      <c r="L40" s="454">
        <f t="shared" si="55"/>
        <v>0</v>
      </c>
      <c r="M40" s="454">
        <f t="shared" si="55"/>
        <v>0</v>
      </c>
      <c r="N40" s="454">
        <f t="shared" si="55"/>
        <v>0</v>
      </c>
      <c r="O40" s="454">
        <f t="shared" si="55"/>
        <v>0</v>
      </c>
      <c r="P40" s="454"/>
      <c r="Q40" s="454">
        <f t="shared" si="55"/>
        <v>0</v>
      </c>
      <c r="R40" s="454">
        <f t="shared" si="55"/>
        <v>0</v>
      </c>
      <c r="S40" s="454">
        <f t="shared" si="55"/>
        <v>0</v>
      </c>
      <c r="T40" s="454">
        <f t="shared" si="55"/>
        <v>0</v>
      </c>
      <c r="U40" s="454">
        <f t="shared" si="55"/>
        <v>0</v>
      </c>
      <c r="V40" s="454">
        <f t="shared" si="55"/>
        <v>0</v>
      </c>
    </row>
    <row r="41" spans="1:22" s="16" customFormat="1" ht="18.75" x14ac:dyDescent="0.3">
      <c r="A41" s="28" t="s">
        <v>34</v>
      </c>
      <c r="B41" s="17"/>
      <c r="C41" s="17"/>
      <c r="D41" s="17"/>
      <c r="E41" s="17">
        <f>E42+E51</f>
        <v>0</v>
      </c>
      <c r="F41" s="17"/>
      <c r="G41" s="17">
        <f>G42+G51</f>
        <v>0</v>
      </c>
      <c r="H41" s="17">
        <f>H42+H51</f>
        <v>0</v>
      </c>
      <c r="I41" s="17">
        <f>I42+I51</f>
        <v>0</v>
      </c>
      <c r="J41" s="17">
        <f>J42+J51</f>
        <v>0</v>
      </c>
      <c r="K41" s="17"/>
      <c r="L41" s="17">
        <f>L42+L51</f>
        <v>0</v>
      </c>
      <c r="M41" s="17">
        <f>M42+M51</f>
        <v>0</v>
      </c>
      <c r="N41" s="17">
        <f>N42+N51</f>
        <v>0</v>
      </c>
      <c r="O41" s="17">
        <f>O42+O51</f>
        <v>0</v>
      </c>
      <c r="P41" s="17"/>
      <c r="Q41" s="17">
        <f t="shared" ref="Q41:V41" si="56">Q42+Q51</f>
        <v>0</v>
      </c>
      <c r="R41" s="17">
        <f t="shared" si="56"/>
        <v>0</v>
      </c>
      <c r="S41" s="17">
        <f t="shared" si="56"/>
        <v>0</v>
      </c>
      <c r="T41" s="17">
        <f t="shared" si="56"/>
        <v>0</v>
      </c>
      <c r="U41" s="17">
        <f t="shared" si="56"/>
        <v>0</v>
      </c>
      <c r="V41" s="17">
        <f t="shared" si="56"/>
        <v>0</v>
      </c>
    </row>
    <row r="42" spans="1:22" s="451" customFormat="1" x14ac:dyDescent="0.3">
      <c r="A42" s="449" t="s">
        <v>6</v>
      </c>
      <c r="B42" s="450"/>
      <c r="C42" s="450"/>
      <c r="D42" s="450"/>
      <c r="E42" s="450">
        <f>E43+E47</f>
        <v>0</v>
      </c>
      <c r="F42" s="450"/>
      <c r="G42" s="450">
        <f>G43+G47</f>
        <v>0</v>
      </c>
      <c r="H42" s="450">
        <f t="shared" ref="H42:J42" si="57">H43+H47</f>
        <v>0</v>
      </c>
      <c r="I42" s="450">
        <f t="shared" si="57"/>
        <v>0</v>
      </c>
      <c r="J42" s="450">
        <f t="shared" si="57"/>
        <v>0</v>
      </c>
      <c r="K42" s="450"/>
      <c r="L42" s="450">
        <f>L43+L47</f>
        <v>0</v>
      </c>
      <c r="M42" s="450">
        <f t="shared" ref="M42:V42" si="58">M43+M47</f>
        <v>0</v>
      </c>
      <c r="N42" s="450">
        <f t="shared" si="58"/>
        <v>0</v>
      </c>
      <c r="O42" s="450">
        <f t="shared" si="58"/>
        <v>0</v>
      </c>
      <c r="P42" s="450"/>
      <c r="Q42" s="450">
        <f t="shared" si="58"/>
        <v>0</v>
      </c>
      <c r="R42" s="450">
        <f t="shared" si="58"/>
        <v>0</v>
      </c>
      <c r="S42" s="450">
        <f t="shared" si="58"/>
        <v>0</v>
      </c>
      <c r="T42" s="450">
        <f t="shared" si="58"/>
        <v>0</v>
      </c>
      <c r="U42" s="450">
        <f t="shared" si="58"/>
        <v>0</v>
      </c>
      <c r="V42" s="450">
        <f t="shared" si="58"/>
        <v>0</v>
      </c>
    </row>
    <row r="43" spans="1:22" s="25" customFormat="1" ht="18.75" x14ac:dyDescent="0.3">
      <c r="A43" s="23" t="s">
        <v>154</v>
      </c>
      <c r="B43" s="24"/>
      <c r="C43" s="24"/>
      <c r="D43" s="24"/>
      <c r="E43" s="24">
        <f t="shared" ref="E43:V43" si="59">SUM(E44:E46)</f>
        <v>0</v>
      </c>
      <c r="F43" s="24">
        <f t="shared" si="59"/>
        <v>0</v>
      </c>
      <c r="G43" s="24">
        <f t="shared" si="59"/>
        <v>0</v>
      </c>
      <c r="H43" s="24">
        <f t="shared" si="59"/>
        <v>0</v>
      </c>
      <c r="I43" s="24">
        <f t="shared" si="59"/>
        <v>0</v>
      </c>
      <c r="J43" s="24">
        <f t="shared" si="59"/>
        <v>0</v>
      </c>
      <c r="K43" s="24">
        <f t="shared" si="59"/>
        <v>0</v>
      </c>
      <c r="L43" s="24">
        <f t="shared" si="59"/>
        <v>0</v>
      </c>
      <c r="M43" s="24">
        <f t="shared" si="59"/>
        <v>0</v>
      </c>
      <c r="N43" s="24">
        <f t="shared" si="59"/>
        <v>0</v>
      </c>
      <c r="O43" s="24">
        <f t="shared" si="59"/>
        <v>0</v>
      </c>
      <c r="P43" s="24">
        <f t="shared" si="59"/>
        <v>0</v>
      </c>
      <c r="Q43" s="24">
        <f t="shared" si="59"/>
        <v>0</v>
      </c>
      <c r="R43" s="24">
        <f t="shared" si="59"/>
        <v>0</v>
      </c>
      <c r="S43" s="24">
        <f t="shared" si="59"/>
        <v>0</v>
      </c>
      <c r="T43" s="24">
        <f t="shared" si="59"/>
        <v>0</v>
      </c>
      <c r="U43" s="24">
        <f t="shared" si="59"/>
        <v>0</v>
      </c>
      <c r="V43" s="24">
        <f t="shared" si="59"/>
        <v>0</v>
      </c>
    </row>
    <row r="44" spans="1:22" x14ac:dyDescent="0.3">
      <c r="A44" s="26" t="s">
        <v>16</v>
      </c>
      <c r="B44" s="27">
        <v>0</v>
      </c>
      <c r="C44" s="27">
        <v>0</v>
      </c>
      <c r="D44" s="27"/>
      <c r="E44" s="27">
        <v>0</v>
      </c>
      <c r="F44" s="27">
        <v>0</v>
      </c>
      <c r="G44" s="27">
        <f>B44*E44*F44</f>
        <v>0</v>
      </c>
      <c r="H44" s="27">
        <f>C44*E44</f>
        <v>0</v>
      </c>
      <c r="I44" s="27">
        <f>SUM(G44:H44)</f>
        <v>0</v>
      </c>
      <c r="J44" s="27">
        <v>0</v>
      </c>
      <c r="K44" s="27">
        <v>0</v>
      </c>
      <c r="L44" s="27">
        <f>B44*J44*K44</f>
        <v>0</v>
      </c>
      <c r="M44" s="27">
        <f>C44*J44</f>
        <v>0</v>
      </c>
      <c r="N44" s="27">
        <f>SUM(L44:M44)</f>
        <v>0</v>
      </c>
      <c r="O44" s="27">
        <v>0</v>
      </c>
      <c r="P44" s="27">
        <v>0</v>
      </c>
      <c r="Q44" s="27">
        <f>B44*O44*P44</f>
        <v>0</v>
      </c>
      <c r="R44" s="27">
        <f>C44*O44</f>
        <v>0</v>
      </c>
      <c r="S44" s="27">
        <f>SUM(Q44:R44)</f>
        <v>0</v>
      </c>
      <c r="T44" s="27">
        <f t="shared" ref="T44:U46" si="60">G44+L44+Q44</f>
        <v>0</v>
      </c>
      <c r="U44" s="27">
        <f t="shared" si="60"/>
        <v>0</v>
      </c>
      <c r="V44" s="27">
        <f>SUM(T44:U44)</f>
        <v>0</v>
      </c>
    </row>
    <row r="45" spans="1:22" x14ac:dyDescent="0.3">
      <c r="A45" s="26" t="s">
        <v>17</v>
      </c>
      <c r="B45" s="27">
        <v>0</v>
      </c>
      <c r="C45" s="27">
        <v>0</v>
      </c>
      <c r="D45" s="27"/>
      <c r="E45" s="27">
        <v>0</v>
      </c>
      <c r="F45" s="27">
        <v>0</v>
      </c>
      <c r="G45" s="27">
        <f>B45*E45*F45</f>
        <v>0</v>
      </c>
      <c r="H45" s="27">
        <f>C45*E45</f>
        <v>0</v>
      </c>
      <c r="I45" s="27">
        <f>SUM(G45:H45)</f>
        <v>0</v>
      </c>
      <c r="J45" s="27">
        <v>0</v>
      </c>
      <c r="K45" s="27">
        <v>0</v>
      </c>
      <c r="L45" s="27">
        <f>B45*J45*K45</f>
        <v>0</v>
      </c>
      <c r="M45" s="27">
        <f>C45*J45</f>
        <v>0</v>
      </c>
      <c r="N45" s="27">
        <f>SUM(L45:M45)</f>
        <v>0</v>
      </c>
      <c r="O45" s="27">
        <v>0</v>
      </c>
      <c r="P45" s="27">
        <v>0</v>
      </c>
      <c r="Q45" s="27">
        <f>B45*O45*P45</f>
        <v>0</v>
      </c>
      <c r="R45" s="27">
        <f>C45*O45</f>
        <v>0</v>
      </c>
      <c r="S45" s="27">
        <f>SUM(Q45:R45)</f>
        <v>0</v>
      </c>
      <c r="T45" s="27">
        <f t="shared" si="60"/>
        <v>0</v>
      </c>
      <c r="U45" s="27">
        <f t="shared" si="60"/>
        <v>0</v>
      </c>
      <c r="V45" s="27">
        <f>SUM(T45:U45)</f>
        <v>0</v>
      </c>
    </row>
    <row r="46" spans="1:22" hidden="1" x14ac:dyDescent="0.3">
      <c r="A46" s="26" t="s">
        <v>18</v>
      </c>
      <c r="B46" s="27">
        <v>0</v>
      </c>
      <c r="C46" s="27">
        <v>0</v>
      </c>
      <c r="D46" s="27"/>
      <c r="E46" s="27">
        <v>0</v>
      </c>
      <c r="F46" s="27">
        <v>0</v>
      </c>
      <c r="G46" s="27">
        <f>B46*E46*F46</f>
        <v>0</v>
      </c>
      <c r="H46" s="27">
        <f>C46*E46</f>
        <v>0</v>
      </c>
      <c r="I46" s="27">
        <f>SUM(G46:H46)</f>
        <v>0</v>
      </c>
      <c r="J46" s="27">
        <v>0</v>
      </c>
      <c r="K46" s="27">
        <v>0</v>
      </c>
      <c r="L46" s="27">
        <f>B46*J46*K46</f>
        <v>0</v>
      </c>
      <c r="M46" s="27">
        <f>C46*J46</f>
        <v>0</v>
      </c>
      <c r="N46" s="27">
        <f>SUM(L46:M46)</f>
        <v>0</v>
      </c>
      <c r="O46" s="27">
        <v>0</v>
      </c>
      <c r="P46" s="27">
        <v>0</v>
      </c>
      <c r="Q46" s="27">
        <f>B46*O46*P46</f>
        <v>0</v>
      </c>
      <c r="R46" s="27">
        <f>C46*O46</f>
        <v>0</v>
      </c>
      <c r="S46" s="27">
        <f>SUM(Q46:R46)</f>
        <v>0</v>
      </c>
      <c r="T46" s="27">
        <f t="shared" si="60"/>
        <v>0</v>
      </c>
      <c r="U46" s="27">
        <f t="shared" si="60"/>
        <v>0</v>
      </c>
      <c r="V46" s="27">
        <f>SUM(T46:U46)</f>
        <v>0</v>
      </c>
    </row>
    <row r="47" spans="1:22" s="25" customFormat="1" ht="18.75" hidden="1" x14ac:dyDescent="0.3">
      <c r="A47" s="23" t="s">
        <v>28</v>
      </c>
      <c r="B47" s="24"/>
      <c r="C47" s="24"/>
      <c r="D47" s="24"/>
      <c r="E47" s="24">
        <f t="shared" ref="E47:V47" si="61">SUM(E48:E50)</f>
        <v>0</v>
      </c>
      <c r="F47" s="24">
        <f t="shared" si="61"/>
        <v>0</v>
      </c>
      <c r="G47" s="24">
        <f t="shared" si="61"/>
        <v>0</v>
      </c>
      <c r="H47" s="24">
        <f t="shared" si="61"/>
        <v>0</v>
      </c>
      <c r="I47" s="24">
        <f t="shared" si="61"/>
        <v>0</v>
      </c>
      <c r="J47" s="24">
        <f t="shared" si="61"/>
        <v>0</v>
      </c>
      <c r="K47" s="24">
        <f t="shared" si="61"/>
        <v>0</v>
      </c>
      <c r="L47" s="24">
        <f t="shared" si="61"/>
        <v>0</v>
      </c>
      <c r="M47" s="24">
        <f t="shared" si="61"/>
        <v>0</v>
      </c>
      <c r="N47" s="24">
        <f t="shared" si="61"/>
        <v>0</v>
      </c>
      <c r="O47" s="24">
        <f t="shared" si="61"/>
        <v>0</v>
      </c>
      <c r="P47" s="24">
        <f t="shared" si="61"/>
        <v>0</v>
      </c>
      <c r="Q47" s="24">
        <f t="shared" si="61"/>
        <v>0</v>
      </c>
      <c r="R47" s="24">
        <f t="shared" si="61"/>
        <v>0</v>
      </c>
      <c r="S47" s="24">
        <f t="shared" si="61"/>
        <v>0</v>
      </c>
      <c r="T47" s="24">
        <f t="shared" si="61"/>
        <v>0</v>
      </c>
      <c r="U47" s="24">
        <f t="shared" si="61"/>
        <v>0</v>
      </c>
      <c r="V47" s="24">
        <f t="shared" si="61"/>
        <v>0</v>
      </c>
    </row>
    <row r="48" spans="1:22" hidden="1" x14ac:dyDescent="0.3">
      <c r="A48" s="26" t="s">
        <v>16</v>
      </c>
      <c r="B48" s="27">
        <v>0</v>
      </c>
      <c r="C48" s="27">
        <v>0</v>
      </c>
      <c r="D48" s="27"/>
      <c r="E48" s="27">
        <v>0</v>
      </c>
      <c r="F48" s="27">
        <v>0</v>
      </c>
      <c r="G48" s="27">
        <f>B48*E48*F48</f>
        <v>0</v>
      </c>
      <c r="H48" s="27">
        <f>C48*E48</f>
        <v>0</v>
      </c>
      <c r="I48" s="27">
        <f>SUM(G48:H48)</f>
        <v>0</v>
      </c>
      <c r="J48" s="27">
        <v>0</v>
      </c>
      <c r="K48" s="27">
        <v>0</v>
      </c>
      <c r="L48" s="27">
        <f>B48*J48*K48</f>
        <v>0</v>
      </c>
      <c r="M48" s="27">
        <f>C48*J48</f>
        <v>0</v>
      </c>
      <c r="N48" s="27">
        <f>SUM(L48:M48)</f>
        <v>0</v>
      </c>
      <c r="O48" s="27">
        <v>0</v>
      </c>
      <c r="P48" s="27">
        <v>0</v>
      </c>
      <c r="Q48" s="27">
        <f>B48*O48*P48</f>
        <v>0</v>
      </c>
      <c r="R48" s="27">
        <f>C48*O48</f>
        <v>0</v>
      </c>
      <c r="S48" s="27">
        <f>SUM(Q48:R48)</f>
        <v>0</v>
      </c>
      <c r="T48" s="27">
        <f t="shared" ref="T48:U50" si="62">G48+L48+Q48</f>
        <v>0</v>
      </c>
      <c r="U48" s="27">
        <f t="shared" si="62"/>
        <v>0</v>
      </c>
      <c r="V48" s="27">
        <f>SUM(T48:U48)</f>
        <v>0</v>
      </c>
    </row>
    <row r="49" spans="1:22" hidden="1" x14ac:dyDescent="0.3">
      <c r="A49" s="26" t="s">
        <v>17</v>
      </c>
      <c r="B49" s="27">
        <v>0</v>
      </c>
      <c r="C49" s="27">
        <v>0</v>
      </c>
      <c r="D49" s="27"/>
      <c r="E49" s="27">
        <v>0</v>
      </c>
      <c r="F49" s="27">
        <v>0</v>
      </c>
      <c r="G49" s="27">
        <f>B49*E49*F49</f>
        <v>0</v>
      </c>
      <c r="H49" s="27">
        <f>C49*E49</f>
        <v>0</v>
      </c>
      <c r="I49" s="27">
        <f>SUM(G49:H49)</f>
        <v>0</v>
      </c>
      <c r="J49" s="27">
        <v>0</v>
      </c>
      <c r="K49" s="27">
        <v>0</v>
      </c>
      <c r="L49" s="27">
        <f>B49*J49*K49</f>
        <v>0</v>
      </c>
      <c r="M49" s="27">
        <f>C49*J49</f>
        <v>0</v>
      </c>
      <c r="N49" s="27">
        <f>SUM(L49:M49)</f>
        <v>0</v>
      </c>
      <c r="O49" s="27">
        <v>0</v>
      </c>
      <c r="P49" s="27">
        <v>0</v>
      </c>
      <c r="Q49" s="27">
        <f>B49*O49*P49</f>
        <v>0</v>
      </c>
      <c r="R49" s="27">
        <f>C49*O49</f>
        <v>0</v>
      </c>
      <c r="S49" s="27">
        <f>SUM(Q49:R49)</f>
        <v>0</v>
      </c>
      <c r="T49" s="27">
        <f t="shared" si="62"/>
        <v>0</v>
      </c>
      <c r="U49" s="27">
        <f t="shared" si="62"/>
        <v>0</v>
      </c>
      <c r="V49" s="27">
        <f>SUM(T49:U49)</f>
        <v>0</v>
      </c>
    </row>
    <row r="50" spans="1:22" hidden="1" x14ac:dyDescent="0.3">
      <c r="A50" s="26" t="s">
        <v>18</v>
      </c>
      <c r="B50" s="27">
        <v>0</v>
      </c>
      <c r="C50" s="27">
        <v>0</v>
      </c>
      <c r="D50" s="27"/>
      <c r="E50" s="27">
        <v>0</v>
      </c>
      <c r="F50" s="27">
        <v>0</v>
      </c>
      <c r="G50" s="27">
        <f>B50*E50*F50</f>
        <v>0</v>
      </c>
      <c r="H50" s="27">
        <f>C50*E50</f>
        <v>0</v>
      </c>
      <c r="I50" s="27">
        <f>SUM(G50:H50)</f>
        <v>0</v>
      </c>
      <c r="J50" s="27">
        <v>0</v>
      </c>
      <c r="K50" s="27">
        <v>0</v>
      </c>
      <c r="L50" s="27">
        <f>B50*J50*K50</f>
        <v>0</v>
      </c>
      <c r="M50" s="27">
        <f>C50*J50</f>
        <v>0</v>
      </c>
      <c r="N50" s="27">
        <f>SUM(L50:M50)</f>
        <v>0</v>
      </c>
      <c r="O50" s="27">
        <v>0</v>
      </c>
      <c r="P50" s="27">
        <v>0</v>
      </c>
      <c r="Q50" s="27">
        <f>B50*O50*P50</f>
        <v>0</v>
      </c>
      <c r="R50" s="27">
        <f>C50*O50</f>
        <v>0</v>
      </c>
      <c r="S50" s="27">
        <f>SUM(Q50:R50)</f>
        <v>0</v>
      </c>
      <c r="T50" s="27">
        <f t="shared" si="62"/>
        <v>0</v>
      </c>
      <c r="U50" s="27">
        <f t="shared" si="62"/>
        <v>0</v>
      </c>
      <c r="V50" s="27">
        <f>SUM(T50:U50)</f>
        <v>0</v>
      </c>
    </row>
    <row r="51" spans="1:22" s="451" customFormat="1" x14ac:dyDescent="0.3">
      <c r="A51" s="449" t="s">
        <v>7</v>
      </c>
      <c r="B51" s="450"/>
      <c r="C51" s="450"/>
      <c r="D51" s="450"/>
      <c r="E51" s="450">
        <f>E52+E56</f>
        <v>0</v>
      </c>
      <c r="F51" s="450"/>
      <c r="G51" s="450">
        <f t="shared" ref="G51:V51" si="63">G52+G56</f>
        <v>0</v>
      </c>
      <c r="H51" s="450">
        <f t="shared" si="63"/>
        <v>0</v>
      </c>
      <c r="I51" s="450">
        <f t="shared" si="63"/>
        <v>0</v>
      </c>
      <c r="J51" s="450">
        <f t="shared" si="63"/>
        <v>0</v>
      </c>
      <c r="K51" s="450"/>
      <c r="L51" s="450">
        <f t="shared" si="63"/>
        <v>0</v>
      </c>
      <c r="M51" s="450">
        <f t="shared" si="63"/>
        <v>0</v>
      </c>
      <c r="N51" s="450">
        <f t="shared" si="63"/>
        <v>0</v>
      </c>
      <c r="O51" s="450">
        <f t="shared" si="63"/>
        <v>0</v>
      </c>
      <c r="P51" s="450"/>
      <c r="Q51" s="450">
        <f t="shared" si="63"/>
        <v>0</v>
      </c>
      <c r="R51" s="450">
        <f t="shared" si="63"/>
        <v>0</v>
      </c>
      <c r="S51" s="450">
        <f t="shared" si="63"/>
        <v>0</v>
      </c>
      <c r="T51" s="450">
        <f t="shared" si="63"/>
        <v>0</v>
      </c>
      <c r="U51" s="450">
        <f t="shared" si="63"/>
        <v>0</v>
      </c>
      <c r="V51" s="450">
        <f t="shared" si="63"/>
        <v>0</v>
      </c>
    </row>
    <row r="52" spans="1:22" s="25" customFormat="1" ht="18.75" x14ac:dyDescent="0.3">
      <c r="A52" s="23" t="s">
        <v>154</v>
      </c>
      <c r="B52" s="24"/>
      <c r="C52" s="24"/>
      <c r="D52" s="24"/>
      <c r="E52" s="24">
        <f t="shared" ref="E52:V52" si="64">SUM(E53:E55)</f>
        <v>0</v>
      </c>
      <c r="F52" s="24">
        <f t="shared" si="64"/>
        <v>0</v>
      </c>
      <c r="G52" s="24">
        <f t="shared" si="64"/>
        <v>0</v>
      </c>
      <c r="H52" s="24">
        <f t="shared" si="64"/>
        <v>0</v>
      </c>
      <c r="I52" s="24">
        <f t="shared" si="64"/>
        <v>0</v>
      </c>
      <c r="J52" s="24">
        <f t="shared" si="64"/>
        <v>0</v>
      </c>
      <c r="K52" s="24">
        <f t="shared" si="64"/>
        <v>0</v>
      </c>
      <c r="L52" s="24">
        <f t="shared" si="64"/>
        <v>0</v>
      </c>
      <c r="M52" s="24">
        <f t="shared" si="64"/>
        <v>0</v>
      </c>
      <c r="N52" s="24">
        <f t="shared" si="64"/>
        <v>0</v>
      </c>
      <c r="O52" s="24">
        <f t="shared" si="64"/>
        <v>0</v>
      </c>
      <c r="P52" s="24">
        <f t="shared" si="64"/>
        <v>0</v>
      </c>
      <c r="Q52" s="24">
        <f t="shared" si="64"/>
        <v>0</v>
      </c>
      <c r="R52" s="24">
        <f t="shared" si="64"/>
        <v>0</v>
      </c>
      <c r="S52" s="24">
        <f t="shared" si="64"/>
        <v>0</v>
      </c>
      <c r="T52" s="24">
        <f t="shared" si="64"/>
        <v>0</v>
      </c>
      <c r="U52" s="24">
        <f t="shared" si="64"/>
        <v>0</v>
      </c>
      <c r="V52" s="24">
        <f t="shared" si="64"/>
        <v>0</v>
      </c>
    </row>
    <row r="53" spans="1:22" x14ac:dyDescent="0.3">
      <c r="A53" s="26" t="s">
        <v>16</v>
      </c>
      <c r="B53" s="27">
        <v>0</v>
      </c>
      <c r="C53" s="27">
        <v>0</v>
      </c>
      <c r="D53" s="27"/>
      <c r="E53" s="27">
        <v>0</v>
      </c>
      <c r="F53" s="27">
        <v>0</v>
      </c>
      <c r="G53" s="27">
        <f>B53*E53*F53</f>
        <v>0</v>
      </c>
      <c r="H53" s="27">
        <f>C53*E53</f>
        <v>0</v>
      </c>
      <c r="I53" s="27">
        <f>SUM(G53:H53)</f>
        <v>0</v>
      </c>
      <c r="J53" s="27">
        <v>0</v>
      </c>
      <c r="K53" s="27">
        <v>0</v>
      </c>
      <c r="L53" s="27">
        <f>B53*J53*K53</f>
        <v>0</v>
      </c>
      <c r="M53" s="27">
        <f>C53*J53</f>
        <v>0</v>
      </c>
      <c r="N53" s="27">
        <f>SUM(L53:M53)</f>
        <v>0</v>
      </c>
      <c r="O53" s="27">
        <v>0</v>
      </c>
      <c r="P53" s="27">
        <v>0</v>
      </c>
      <c r="Q53" s="27">
        <f>B53*O53*P53</f>
        <v>0</v>
      </c>
      <c r="R53" s="27">
        <f>C53*O53</f>
        <v>0</v>
      </c>
      <c r="S53" s="27">
        <f>SUM(Q53:R53)</f>
        <v>0</v>
      </c>
      <c r="T53" s="27">
        <f t="shared" ref="T53:U55" si="65">G53+L53+Q53</f>
        <v>0</v>
      </c>
      <c r="U53" s="27">
        <f t="shared" si="65"/>
        <v>0</v>
      </c>
      <c r="V53" s="27">
        <f>SUM(T53:U53)</f>
        <v>0</v>
      </c>
    </row>
    <row r="54" spans="1:22" x14ac:dyDescent="0.3">
      <c r="A54" s="26" t="s">
        <v>17</v>
      </c>
      <c r="B54" s="27">
        <v>0</v>
      </c>
      <c r="C54" s="27">
        <v>0</v>
      </c>
      <c r="D54" s="27"/>
      <c r="E54" s="27">
        <v>0</v>
      </c>
      <c r="F54" s="27">
        <v>0</v>
      </c>
      <c r="G54" s="27">
        <f>B54*E54*F54</f>
        <v>0</v>
      </c>
      <c r="H54" s="27">
        <f>C54*E54</f>
        <v>0</v>
      </c>
      <c r="I54" s="27">
        <f>SUM(G54:H54)</f>
        <v>0</v>
      </c>
      <c r="J54" s="27">
        <v>0</v>
      </c>
      <c r="K54" s="27">
        <v>0</v>
      </c>
      <c r="L54" s="27">
        <f>B54*J54*K54</f>
        <v>0</v>
      </c>
      <c r="M54" s="27">
        <f>C54*J54</f>
        <v>0</v>
      </c>
      <c r="N54" s="27">
        <f>SUM(L54:M54)</f>
        <v>0</v>
      </c>
      <c r="O54" s="27">
        <v>0</v>
      </c>
      <c r="P54" s="27">
        <v>0</v>
      </c>
      <c r="Q54" s="27">
        <f>B54*O54*P54</f>
        <v>0</v>
      </c>
      <c r="R54" s="27">
        <f>C54*O54</f>
        <v>0</v>
      </c>
      <c r="S54" s="27">
        <f>SUM(Q54:R54)</f>
        <v>0</v>
      </c>
      <c r="T54" s="27">
        <f t="shared" si="65"/>
        <v>0</v>
      </c>
      <c r="U54" s="27">
        <f t="shared" si="65"/>
        <v>0</v>
      </c>
      <c r="V54" s="27">
        <f>SUM(T54:U54)</f>
        <v>0</v>
      </c>
    </row>
    <row r="55" spans="1:22" hidden="1" x14ac:dyDescent="0.3">
      <c r="A55" s="26" t="s">
        <v>18</v>
      </c>
      <c r="B55" s="27">
        <v>0</v>
      </c>
      <c r="C55" s="27">
        <v>0</v>
      </c>
      <c r="D55" s="27"/>
      <c r="E55" s="27">
        <v>0</v>
      </c>
      <c r="F55" s="27">
        <v>0</v>
      </c>
      <c r="G55" s="27">
        <f>B55*E55*F55</f>
        <v>0</v>
      </c>
      <c r="H55" s="27">
        <f>C55*E55</f>
        <v>0</v>
      </c>
      <c r="I55" s="27">
        <f>SUM(G55:H55)</f>
        <v>0</v>
      </c>
      <c r="J55" s="27">
        <v>0</v>
      </c>
      <c r="K55" s="27">
        <v>0</v>
      </c>
      <c r="L55" s="27">
        <f>B55*J55*K55</f>
        <v>0</v>
      </c>
      <c r="M55" s="27">
        <f>C55*J55</f>
        <v>0</v>
      </c>
      <c r="N55" s="27">
        <f>SUM(L55:M55)</f>
        <v>0</v>
      </c>
      <c r="O55" s="27">
        <v>0</v>
      </c>
      <c r="P55" s="27">
        <v>0</v>
      </c>
      <c r="Q55" s="27">
        <f>B55*O55*P55</f>
        <v>0</v>
      </c>
      <c r="R55" s="27">
        <f>C55*O55</f>
        <v>0</v>
      </c>
      <c r="S55" s="27">
        <f>SUM(Q55:R55)</f>
        <v>0</v>
      </c>
      <c r="T55" s="27">
        <f t="shared" si="65"/>
        <v>0</v>
      </c>
      <c r="U55" s="27">
        <f t="shared" si="65"/>
        <v>0</v>
      </c>
      <c r="V55" s="27">
        <f>SUM(T55:U55)</f>
        <v>0</v>
      </c>
    </row>
    <row r="56" spans="1:22" s="25" customFormat="1" ht="18.75" hidden="1" x14ac:dyDescent="0.3">
      <c r="A56" s="23" t="s">
        <v>28</v>
      </c>
      <c r="B56" s="24"/>
      <c r="C56" s="24"/>
      <c r="D56" s="24"/>
      <c r="E56" s="24">
        <f t="shared" ref="E56:V56" si="66">SUM(E57:E59)</f>
        <v>0</v>
      </c>
      <c r="F56" s="24">
        <f t="shared" si="66"/>
        <v>0</v>
      </c>
      <c r="G56" s="24">
        <f t="shared" si="66"/>
        <v>0</v>
      </c>
      <c r="H56" s="24">
        <f t="shared" si="66"/>
        <v>0</v>
      </c>
      <c r="I56" s="24">
        <f t="shared" si="66"/>
        <v>0</v>
      </c>
      <c r="J56" s="24">
        <f t="shared" si="66"/>
        <v>0</v>
      </c>
      <c r="K56" s="24">
        <f t="shared" si="66"/>
        <v>0</v>
      </c>
      <c r="L56" s="24">
        <f t="shared" si="66"/>
        <v>0</v>
      </c>
      <c r="M56" s="24">
        <f t="shared" si="66"/>
        <v>0</v>
      </c>
      <c r="N56" s="24">
        <f t="shared" si="66"/>
        <v>0</v>
      </c>
      <c r="O56" s="24">
        <f t="shared" si="66"/>
        <v>0</v>
      </c>
      <c r="P56" s="24">
        <f t="shared" si="66"/>
        <v>0</v>
      </c>
      <c r="Q56" s="24">
        <f t="shared" si="66"/>
        <v>0</v>
      </c>
      <c r="R56" s="24">
        <f t="shared" si="66"/>
        <v>0</v>
      </c>
      <c r="S56" s="24">
        <f t="shared" si="66"/>
        <v>0</v>
      </c>
      <c r="T56" s="24">
        <f t="shared" si="66"/>
        <v>0</v>
      </c>
      <c r="U56" s="24">
        <f t="shared" si="66"/>
        <v>0</v>
      </c>
      <c r="V56" s="24">
        <f t="shared" si="66"/>
        <v>0</v>
      </c>
    </row>
    <row r="57" spans="1:22" hidden="1" x14ac:dyDescent="0.3">
      <c r="A57" s="26" t="s">
        <v>16</v>
      </c>
      <c r="B57" s="27">
        <v>0</v>
      </c>
      <c r="C57" s="27">
        <v>0</v>
      </c>
      <c r="D57" s="27"/>
      <c r="E57" s="27">
        <v>0</v>
      </c>
      <c r="F57" s="27">
        <v>0</v>
      </c>
      <c r="G57" s="27">
        <f>B57*E57*F57</f>
        <v>0</v>
      </c>
      <c r="H57" s="27">
        <f>C57*E57</f>
        <v>0</v>
      </c>
      <c r="I57" s="27">
        <f>SUM(G57:H57)</f>
        <v>0</v>
      </c>
      <c r="J57" s="27">
        <v>0</v>
      </c>
      <c r="K57" s="27">
        <v>0</v>
      </c>
      <c r="L57" s="27">
        <f>B57*J57*K57</f>
        <v>0</v>
      </c>
      <c r="M57" s="27">
        <f>C57*J57</f>
        <v>0</v>
      </c>
      <c r="N57" s="27">
        <f>SUM(L57:M57)</f>
        <v>0</v>
      </c>
      <c r="O57" s="27">
        <v>0</v>
      </c>
      <c r="P57" s="27">
        <v>0</v>
      </c>
      <c r="Q57" s="27">
        <f>B57*O57*P57</f>
        <v>0</v>
      </c>
      <c r="R57" s="27">
        <f>C57*O57</f>
        <v>0</v>
      </c>
      <c r="S57" s="27">
        <f>SUM(Q57:R57)</f>
        <v>0</v>
      </c>
      <c r="T57" s="27">
        <f t="shared" ref="T57:U59" si="67">G57+L57+Q57</f>
        <v>0</v>
      </c>
      <c r="U57" s="27">
        <f t="shared" si="67"/>
        <v>0</v>
      </c>
      <c r="V57" s="27">
        <f>SUM(T57:U57)</f>
        <v>0</v>
      </c>
    </row>
    <row r="58" spans="1:22" hidden="1" x14ac:dyDescent="0.3">
      <c r="A58" s="26" t="s">
        <v>17</v>
      </c>
      <c r="B58" s="27">
        <v>0</v>
      </c>
      <c r="C58" s="27">
        <v>0</v>
      </c>
      <c r="D58" s="27"/>
      <c r="E58" s="27">
        <v>0</v>
      </c>
      <c r="F58" s="27">
        <v>0</v>
      </c>
      <c r="G58" s="27">
        <f>B58*E58*F58</f>
        <v>0</v>
      </c>
      <c r="H58" s="27">
        <f>C58*E58</f>
        <v>0</v>
      </c>
      <c r="I58" s="27">
        <f>SUM(G58:H58)</f>
        <v>0</v>
      </c>
      <c r="J58" s="27">
        <v>0</v>
      </c>
      <c r="K58" s="27">
        <v>0</v>
      </c>
      <c r="L58" s="27">
        <f>B58*J58*K58</f>
        <v>0</v>
      </c>
      <c r="M58" s="27">
        <f>C58*J58</f>
        <v>0</v>
      </c>
      <c r="N58" s="27">
        <f>SUM(L58:M58)</f>
        <v>0</v>
      </c>
      <c r="O58" s="27">
        <v>0</v>
      </c>
      <c r="P58" s="27">
        <v>0</v>
      </c>
      <c r="Q58" s="27">
        <f>B58*O58*P58</f>
        <v>0</v>
      </c>
      <c r="R58" s="27">
        <f>C58*O58</f>
        <v>0</v>
      </c>
      <c r="S58" s="27">
        <f>SUM(Q58:R58)</f>
        <v>0</v>
      </c>
      <c r="T58" s="27">
        <f t="shared" si="67"/>
        <v>0</v>
      </c>
      <c r="U58" s="27">
        <f t="shared" si="67"/>
        <v>0</v>
      </c>
      <c r="V58" s="27">
        <f>SUM(T58:U58)</f>
        <v>0</v>
      </c>
    </row>
    <row r="59" spans="1:22" hidden="1" x14ac:dyDescent="0.3">
      <c r="A59" s="26" t="s">
        <v>18</v>
      </c>
      <c r="B59" s="27">
        <v>0</v>
      </c>
      <c r="C59" s="27">
        <v>0</v>
      </c>
      <c r="D59" s="27"/>
      <c r="E59" s="27">
        <v>0</v>
      </c>
      <c r="F59" s="27">
        <v>0</v>
      </c>
      <c r="G59" s="27">
        <f>B59*E59*F59</f>
        <v>0</v>
      </c>
      <c r="H59" s="27">
        <f>C59*E59</f>
        <v>0</v>
      </c>
      <c r="I59" s="27">
        <f>SUM(G59:H59)</f>
        <v>0</v>
      </c>
      <c r="J59" s="27">
        <v>0</v>
      </c>
      <c r="K59" s="27">
        <v>0</v>
      </c>
      <c r="L59" s="27">
        <f>B59*J59*K59</f>
        <v>0</v>
      </c>
      <c r="M59" s="27">
        <f>C59*J59</f>
        <v>0</v>
      </c>
      <c r="N59" s="27">
        <f>SUM(L59:M59)</f>
        <v>0</v>
      </c>
      <c r="O59" s="27">
        <v>0</v>
      </c>
      <c r="P59" s="27">
        <v>0</v>
      </c>
      <c r="Q59" s="27">
        <f>B59*O59*P59</f>
        <v>0</v>
      </c>
      <c r="R59" s="27">
        <f>C59*O59</f>
        <v>0</v>
      </c>
      <c r="S59" s="27">
        <f>SUM(Q59:R59)</f>
        <v>0</v>
      </c>
      <c r="T59" s="27">
        <f t="shared" si="67"/>
        <v>0</v>
      </c>
      <c r="U59" s="27">
        <f t="shared" si="67"/>
        <v>0</v>
      </c>
      <c r="V59" s="27">
        <f>SUM(T59:U59)</f>
        <v>0</v>
      </c>
    </row>
    <row r="60" spans="1:22" s="16" customFormat="1" ht="18.75" x14ac:dyDescent="0.3">
      <c r="A60" s="28" t="s">
        <v>35</v>
      </c>
      <c r="B60" s="17"/>
      <c r="C60" s="17"/>
      <c r="D60" s="17"/>
      <c r="E60" s="17">
        <f>E61+E70</f>
        <v>0</v>
      </c>
      <c r="F60" s="17"/>
      <c r="G60" s="17">
        <f>G61+G70</f>
        <v>0</v>
      </c>
      <c r="H60" s="17">
        <f>H61+H70</f>
        <v>0</v>
      </c>
      <c r="I60" s="17">
        <f>I61+I70</f>
        <v>0</v>
      </c>
      <c r="J60" s="17">
        <f>J61+J70</f>
        <v>0</v>
      </c>
      <c r="K60" s="17"/>
      <c r="L60" s="17">
        <f>L61+L70</f>
        <v>0</v>
      </c>
      <c r="M60" s="17">
        <f>M61+M70</f>
        <v>0</v>
      </c>
      <c r="N60" s="17">
        <f>N61+N70</f>
        <v>0</v>
      </c>
      <c r="O60" s="17">
        <f>O61+O70</f>
        <v>0</v>
      </c>
      <c r="P60" s="17"/>
      <c r="Q60" s="17">
        <f t="shared" ref="Q60:V60" si="68">Q61+Q70</f>
        <v>0</v>
      </c>
      <c r="R60" s="17">
        <f t="shared" si="68"/>
        <v>0</v>
      </c>
      <c r="S60" s="17">
        <f t="shared" si="68"/>
        <v>0</v>
      </c>
      <c r="T60" s="17">
        <f t="shared" si="68"/>
        <v>0</v>
      </c>
      <c r="U60" s="17">
        <f t="shared" si="68"/>
        <v>0</v>
      </c>
      <c r="V60" s="17">
        <f t="shared" si="68"/>
        <v>0</v>
      </c>
    </row>
    <row r="61" spans="1:22" s="451" customFormat="1" x14ac:dyDescent="0.3">
      <c r="A61" s="449" t="s">
        <v>6</v>
      </c>
      <c r="B61" s="450"/>
      <c r="C61" s="450"/>
      <c r="D61" s="450"/>
      <c r="E61" s="450">
        <f>E62+E66</f>
        <v>0</v>
      </c>
      <c r="F61" s="450"/>
      <c r="G61" s="450">
        <f>G62+G66</f>
        <v>0</v>
      </c>
      <c r="H61" s="450">
        <f t="shared" ref="H61:J61" si="69">H62+H66</f>
        <v>0</v>
      </c>
      <c r="I61" s="450">
        <f t="shared" si="69"/>
        <v>0</v>
      </c>
      <c r="J61" s="450">
        <f t="shared" si="69"/>
        <v>0</v>
      </c>
      <c r="K61" s="450"/>
      <c r="L61" s="450">
        <f>L62+L66</f>
        <v>0</v>
      </c>
      <c r="M61" s="450">
        <f t="shared" ref="M61:O61" si="70">M62+M66</f>
        <v>0</v>
      </c>
      <c r="N61" s="450">
        <f t="shared" si="70"/>
        <v>0</v>
      </c>
      <c r="O61" s="450">
        <f t="shared" si="70"/>
        <v>0</v>
      </c>
      <c r="P61" s="450"/>
      <c r="Q61" s="450">
        <f t="shared" ref="Q61:V61" si="71">Q62+Q66</f>
        <v>0</v>
      </c>
      <c r="R61" s="450">
        <f t="shared" si="71"/>
        <v>0</v>
      </c>
      <c r="S61" s="450">
        <f t="shared" si="71"/>
        <v>0</v>
      </c>
      <c r="T61" s="450">
        <f t="shared" si="71"/>
        <v>0</v>
      </c>
      <c r="U61" s="450">
        <f t="shared" si="71"/>
        <v>0</v>
      </c>
      <c r="V61" s="450">
        <f t="shared" si="71"/>
        <v>0</v>
      </c>
    </row>
    <row r="62" spans="1:22" s="25" customFormat="1" ht="18.75" x14ac:dyDescent="0.3">
      <c r="A62" s="23" t="s">
        <v>154</v>
      </c>
      <c r="B62" s="24"/>
      <c r="C62" s="24"/>
      <c r="D62" s="24"/>
      <c r="E62" s="24">
        <f t="shared" ref="E62:V62" si="72">SUM(E63:E65)</f>
        <v>0</v>
      </c>
      <c r="F62" s="24">
        <f t="shared" si="72"/>
        <v>0</v>
      </c>
      <c r="G62" s="24">
        <f t="shared" si="72"/>
        <v>0</v>
      </c>
      <c r="H62" s="24">
        <f t="shared" si="72"/>
        <v>0</v>
      </c>
      <c r="I62" s="24">
        <f t="shared" si="72"/>
        <v>0</v>
      </c>
      <c r="J62" s="24">
        <f t="shared" si="72"/>
        <v>0</v>
      </c>
      <c r="K62" s="24">
        <f t="shared" si="72"/>
        <v>0</v>
      </c>
      <c r="L62" s="24">
        <f t="shared" si="72"/>
        <v>0</v>
      </c>
      <c r="M62" s="24">
        <f t="shared" si="72"/>
        <v>0</v>
      </c>
      <c r="N62" s="24">
        <f t="shared" si="72"/>
        <v>0</v>
      </c>
      <c r="O62" s="24">
        <f t="shared" si="72"/>
        <v>0</v>
      </c>
      <c r="P62" s="24">
        <f t="shared" si="72"/>
        <v>0</v>
      </c>
      <c r="Q62" s="24">
        <f t="shared" si="72"/>
        <v>0</v>
      </c>
      <c r="R62" s="24">
        <f t="shared" si="72"/>
        <v>0</v>
      </c>
      <c r="S62" s="24">
        <f t="shared" si="72"/>
        <v>0</v>
      </c>
      <c r="T62" s="24">
        <f t="shared" si="72"/>
        <v>0</v>
      </c>
      <c r="U62" s="24">
        <f t="shared" si="72"/>
        <v>0</v>
      </c>
      <c r="V62" s="24">
        <f t="shared" si="72"/>
        <v>0</v>
      </c>
    </row>
    <row r="63" spans="1:22" x14ac:dyDescent="0.3">
      <c r="A63" s="26" t="s">
        <v>16</v>
      </c>
      <c r="B63" s="27">
        <v>0</v>
      </c>
      <c r="C63" s="27">
        <v>0</v>
      </c>
      <c r="D63" s="27"/>
      <c r="E63" s="27">
        <v>0</v>
      </c>
      <c r="F63" s="27">
        <v>0</v>
      </c>
      <c r="G63" s="27">
        <f>B63*E63*F63</f>
        <v>0</v>
      </c>
      <c r="H63" s="27">
        <f>C63*E63</f>
        <v>0</v>
      </c>
      <c r="I63" s="27">
        <f>SUM(G63:H63)</f>
        <v>0</v>
      </c>
      <c r="J63" s="27">
        <v>0</v>
      </c>
      <c r="K63" s="27">
        <v>0</v>
      </c>
      <c r="L63" s="27">
        <f>B63*J63*K63</f>
        <v>0</v>
      </c>
      <c r="M63" s="27">
        <f>C63*J63</f>
        <v>0</v>
      </c>
      <c r="N63" s="27">
        <f>SUM(L63:M63)</f>
        <v>0</v>
      </c>
      <c r="O63" s="27">
        <v>0</v>
      </c>
      <c r="P63" s="27">
        <v>0</v>
      </c>
      <c r="Q63" s="27">
        <f>B63*O63*P63</f>
        <v>0</v>
      </c>
      <c r="R63" s="27">
        <f>C63*O63</f>
        <v>0</v>
      </c>
      <c r="S63" s="27">
        <f>SUM(Q63:R63)</f>
        <v>0</v>
      </c>
      <c r="T63" s="27">
        <f t="shared" ref="T63:U65" si="73">G63+L63+Q63</f>
        <v>0</v>
      </c>
      <c r="U63" s="27">
        <f t="shared" si="73"/>
        <v>0</v>
      </c>
      <c r="V63" s="27">
        <f>SUM(T63:U63)</f>
        <v>0</v>
      </c>
    </row>
    <row r="64" spans="1:22" x14ac:dyDescent="0.3">
      <c r="A64" s="26" t="s">
        <v>17</v>
      </c>
      <c r="B64" s="27">
        <v>0</v>
      </c>
      <c r="C64" s="27">
        <v>0</v>
      </c>
      <c r="D64" s="27"/>
      <c r="E64" s="27">
        <v>0</v>
      </c>
      <c r="F64" s="27">
        <v>0</v>
      </c>
      <c r="G64" s="27">
        <f>B64*E64*F64</f>
        <v>0</v>
      </c>
      <c r="H64" s="27">
        <f>C64*E64</f>
        <v>0</v>
      </c>
      <c r="I64" s="27">
        <f>SUM(G64:H64)</f>
        <v>0</v>
      </c>
      <c r="J64" s="27">
        <v>0</v>
      </c>
      <c r="K64" s="27">
        <v>0</v>
      </c>
      <c r="L64" s="27">
        <f>B64*J64*K64</f>
        <v>0</v>
      </c>
      <c r="M64" s="27">
        <f>C64*J64</f>
        <v>0</v>
      </c>
      <c r="N64" s="27">
        <f>SUM(L64:M64)</f>
        <v>0</v>
      </c>
      <c r="O64" s="27">
        <v>0</v>
      </c>
      <c r="P64" s="27">
        <v>0</v>
      </c>
      <c r="Q64" s="27">
        <f>B64*O64*P64</f>
        <v>0</v>
      </c>
      <c r="R64" s="27">
        <f>C64*O64</f>
        <v>0</v>
      </c>
      <c r="S64" s="27">
        <f>SUM(Q64:R64)</f>
        <v>0</v>
      </c>
      <c r="T64" s="27">
        <f t="shared" si="73"/>
        <v>0</v>
      </c>
      <c r="U64" s="27">
        <f t="shared" si="73"/>
        <v>0</v>
      </c>
      <c r="V64" s="27">
        <f>SUM(T64:U64)</f>
        <v>0</v>
      </c>
    </row>
    <row r="65" spans="1:22" x14ac:dyDescent="0.3">
      <c r="A65" s="26" t="s">
        <v>18</v>
      </c>
      <c r="B65" s="27">
        <v>0</v>
      </c>
      <c r="C65" s="27">
        <v>0</v>
      </c>
      <c r="D65" s="27"/>
      <c r="E65" s="27">
        <v>0</v>
      </c>
      <c r="F65" s="27">
        <v>0</v>
      </c>
      <c r="G65" s="27">
        <f>B65*E65*F65</f>
        <v>0</v>
      </c>
      <c r="H65" s="27">
        <f>C65*E65</f>
        <v>0</v>
      </c>
      <c r="I65" s="27">
        <f>SUM(G65:H65)</f>
        <v>0</v>
      </c>
      <c r="J65" s="27">
        <v>0</v>
      </c>
      <c r="K65" s="27">
        <v>0</v>
      </c>
      <c r="L65" s="27">
        <f>B65*J65*K65</f>
        <v>0</v>
      </c>
      <c r="M65" s="27">
        <f>C65*J65</f>
        <v>0</v>
      </c>
      <c r="N65" s="27">
        <f>SUM(L65:M65)</f>
        <v>0</v>
      </c>
      <c r="O65" s="27">
        <v>0</v>
      </c>
      <c r="P65" s="27">
        <v>0</v>
      </c>
      <c r="Q65" s="27">
        <f>B65*O65*P65</f>
        <v>0</v>
      </c>
      <c r="R65" s="27">
        <f>C65*O65</f>
        <v>0</v>
      </c>
      <c r="S65" s="27">
        <f>SUM(Q65:R65)</f>
        <v>0</v>
      </c>
      <c r="T65" s="27">
        <f t="shared" si="73"/>
        <v>0</v>
      </c>
      <c r="U65" s="27">
        <f t="shared" si="73"/>
        <v>0</v>
      </c>
      <c r="V65" s="27">
        <f>SUM(T65:U65)</f>
        <v>0</v>
      </c>
    </row>
    <row r="66" spans="1:22" s="25" customFormat="1" ht="18.75" hidden="1" x14ac:dyDescent="0.3">
      <c r="A66" s="23" t="s">
        <v>28</v>
      </c>
      <c r="B66" s="24"/>
      <c r="C66" s="24"/>
      <c r="D66" s="24"/>
      <c r="E66" s="24">
        <f t="shared" ref="E66:V66" si="74">SUM(E67:E69)</f>
        <v>0</v>
      </c>
      <c r="F66" s="24">
        <f t="shared" si="74"/>
        <v>0</v>
      </c>
      <c r="G66" s="24">
        <f t="shared" si="74"/>
        <v>0</v>
      </c>
      <c r="H66" s="24">
        <f t="shared" si="74"/>
        <v>0</v>
      </c>
      <c r="I66" s="24">
        <f t="shared" si="74"/>
        <v>0</v>
      </c>
      <c r="J66" s="24">
        <f t="shared" si="74"/>
        <v>0</v>
      </c>
      <c r="K66" s="24">
        <f t="shared" si="74"/>
        <v>0</v>
      </c>
      <c r="L66" s="24">
        <f t="shared" si="74"/>
        <v>0</v>
      </c>
      <c r="M66" s="24">
        <f t="shared" si="74"/>
        <v>0</v>
      </c>
      <c r="N66" s="24">
        <f t="shared" si="74"/>
        <v>0</v>
      </c>
      <c r="O66" s="24">
        <f t="shared" si="74"/>
        <v>0</v>
      </c>
      <c r="P66" s="24">
        <f t="shared" si="74"/>
        <v>0</v>
      </c>
      <c r="Q66" s="24">
        <f t="shared" si="74"/>
        <v>0</v>
      </c>
      <c r="R66" s="24">
        <f t="shared" si="74"/>
        <v>0</v>
      </c>
      <c r="S66" s="24">
        <f t="shared" si="74"/>
        <v>0</v>
      </c>
      <c r="T66" s="24">
        <f t="shared" si="74"/>
        <v>0</v>
      </c>
      <c r="U66" s="24">
        <f t="shared" si="74"/>
        <v>0</v>
      </c>
      <c r="V66" s="24">
        <f t="shared" si="74"/>
        <v>0</v>
      </c>
    </row>
    <row r="67" spans="1:22" hidden="1" x14ac:dyDescent="0.3">
      <c r="A67" s="26" t="s">
        <v>16</v>
      </c>
      <c r="B67" s="27">
        <v>0</v>
      </c>
      <c r="C67" s="27">
        <v>0</v>
      </c>
      <c r="D67" s="27"/>
      <c r="E67" s="27">
        <v>0</v>
      </c>
      <c r="F67" s="27">
        <v>0</v>
      </c>
      <c r="G67" s="27">
        <f>B67*E67*F67</f>
        <v>0</v>
      </c>
      <c r="H67" s="27">
        <f>C67*E67</f>
        <v>0</v>
      </c>
      <c r="I67" s="27">
        <f>SUM(G67:H67)</f>
        <v>0</v>
      </c>
      <c r="J67" s="27">
        <v>0</v>
      </c>
      <c r="K67" s="27">
        <v>0</v>
      </c>
      <c r="L67" s="27">
        <f>B67*J67*K67</f>
        <v>0</v>
      </c>
      <c r="M67" s="27">
        <f>C67*J67</f>
        <v>0</v>
      </c>
      <c r="N67" s="27">
        <f>SUM(L67:M67)</f>
        <v>0</v>
      </c>
      <c r="O67" s="27">
        <v>0</v>
      </c>
      <c r="P67" s="27">
        <v>0</v>
      </c>
      <c r="Q67" s="27">
        <f>B67*O67*P67</f>
        <v>0</v>
      </c>
      <c r="R67" s="27">
        <f>C67*O67</f>
        <v>0</v>
      </c>
      <c r="S67" s="27">
        <f>SUM(Q67:R67)</f>
        <v>0</v>
      </c>
      <c r="T67" s="27">
        <f t="shared" ref="T67:U69" si="75">G67+L67+Q67</f>
        <v>0</v>
      </c>
      <c r="U67" s="27">
        <f t="shared" si="75"/>
        <v>0</v>
      </c>
      <c r="V67" s="27">
        <f>SUM(T67:U67)</f>
        <v>0</v>
      </c>
    </row>
    <row r="68" spans="1:22" hidden="1" x14ac:dyDescent="0.3">
      <c r="A68" s="26" t="s">
        <v>17</v>
      </c>
      <c r="B68" s="27">
        <v>0</v>
      </c>
      <c r="C68" s="27">
        <v>0</v>
      </c>
      <c r="D68" s="27"/>
      <c r="E68" s="27">
        <v>0</v>
      </c>
      <c r="F68" s="27">
        <v>0</v>
      </c>
      <c r="G68" s="27">
        <f>B68*E68*F68</f>
        <v>0</v>
      </c>
      <c r="H68" s="27">
        <f>C68*E68</f>
        <v>0</v>
      </c>
      <c r="I68" s="27">
        <f>SUM(G68:H68)</f>
        <v>0</v>
      </c>
      <c r="J68" s="27">
        <v>0</v>
      </c>
      <c r="K68" s="27">
        <v>0</v>
      </c>
      <c r="L68" s="27">
        <f>B68*J68*K68</f>
        <v>0</v>
      </c>
      <c r="M68" s="27">
        <f>C68*J68</f>
        <v>0</v>
      </c>
      <c r="N68" s="27">
        <f>SUM(L68:M68)</f>
        <v>0</v>
      </c>
      <c r="O68" s="27">
        <v>0</v>
      </c>
      <c r="P68" s="27">
        <v>0</v>
      </c>
      <c r="Q68" s="27">
        <f>B68*O68*P68</f>
        <v>0</v>
      </c>
      <c r="R68" s="27">
        <f>C68*O68</f>
        <v>0</v>
      </c>
      <c r="S68" s="27">
        <f>SUM(Q68:R68)</f>
        <v>0</v>
      </c>
      <c r="T68" s="27">
        <f t="shared" si="75"/>
        <v>0</v>
      </c>
      <c r="U68" s="27">
        <f t="shared" si="75"/>
        <v>0</v>
      </c>
      <c r="V68" s="27">
        <f>SUM(T68:U68)</f>
        <v>0</v>
      </c>
    </row>
    <row r="69" spans="1:22" hidden="1" x14ac:dyDescent="0.3">
      <c r="A69" s="26" t="s">
        <v>18</v>
      </c>
      <c r="B69" s="27">
        <v>0</v>
      </c>
      <c r="C69" s="27">
        <v>0</v>
      </c>
      <c r="D69" s="27"/>
      <c r="E69" s="27">
        <v>0</v>
      </c>
      <c r="F69" s="27">
        <v>0</v>
      </c>
      <c r="G69" s="27">
        <f>B69*E69*F69</f>
        <v>0</v>
      </c>
      <c r="H69" s="27">
        <f>C69*E69</f>
        <v>0</v>
      </c>
      <c r="I69" s="27">
        <f>SUM(G69:H69)</f>
        <v>0</v>
      </c>
      <c r="J69" s="27">
        <v>0</v>
      </c>
      <c r="K69" s="27">
        <v>0</v>
      </c>
      <c r="L69" s="27">
        <f>B69*J69*K69</f>
        <v>0</v>
      </c>
      <c r="M69" s="27">
        <f>C69*J69</f>
        <v>0</v>
      </c>
      <c r="N69" s="27">
        <f>SUM(L69:M69)</f>
        <v>0</v>
      </c>
      <c r="O69" s="27">
        <v>0</v>
      </c>
      <c r="P69" s="27">
        <v>0</v>
      </c>
      <c r="Q69" s="27">
        <f>B69*O69*P69</f>
        <v>0</v>
      </c>
      <c r="R69" s="27">
        <f>C69*O69</f>
        <v>0</v>
      </c>
      <c r="S69" s="27">
        <f>SUM(Q69:R69)</f>
        <v>0</v>
      </c>
      <c r="T69" s="27">
        <f t="shared" si="75"/>
        <v>0</v>
      </c>
      <c r="U69" s="27">
        <f t="shared" si="75"/>
        <v>0</v>
      </c>
      <c r="V69" s="27">
        <f>SUM(T69:U69)</f>
        <v>0</v>
      </c>
    </row>
    <row r="70" spans="1:22" s="451" customFormat="1" x14ac:dyDescent="0.3">
      <c r="A70" s="449" t="s">
        <v>7</v>
      </c>
      <c r="B70" s="450"/>
      <c r="C70" s="450"/>
      <c r="D70" s="450"/>
      <c r="E70" s="450">
        <f>E71+E75</f>
        <v>0</v>
      </c>
      <c r="F70" s="450"/>
      <c r="G70" s="450">
        <f t="shared" ref="G70:J70" si="76">G71+G75</f>
        <v>0</v>
      </c>
      <c r="H70" s="450">
        <f t="shared" si="76"/>
        <v>0</v>
      </c>
      <c r="I70" s="450">
        <f t="shared" si="76"/>
        <v>0</v>
      </c>
      <c r="J70" s="450">
        <f t="shared" si="76"/>
        <v>0</v>
      </c>
      <c r="K70" s="450"/>
      <c r="L70" s="450">
        <f t="shared" ref="L70:O70" si="77">L71+L75</f>
        <v>0</v>
      </c>
      <c r="M70" s="450">
        <f t="shared" si="77"/>
        <v>0</v>
      </c>
      <c r="N70" s="450">
        <f t="shared" si="77"/>
        <v>0</v>
      </c>
      <c r="O70" s="450">
        <f t="shared" si="77"/>
        <v>0</v>
      </c>
      <c r="P70" s="450"/>
      <c r="Q70" s="450">
        <f t="shared" ref="Q70:V70" si="78">Q71+Q75</f>
        <v>0</v>
      </c>
      <c r="R70" s="450">
        <f t="shared" si="78"/>
        <v>0</v>
      </c>
      <c r="S70" s="450">
        <f t="shared" si="78"/>
        <v>0</v>
      </c>
      <c r="T70" s="450">
        <f t="shared" si="78"/>
        <v>0</v>
      </c>
      <c r="U70" s="450">
        <f t="shared" si="78"/>
        <v>0</v>
      </c>
      <c r="V70" s="450">
        <f t="shared" si="78"/>
        <v>0</v>
      </c>
    </row>
    <row r="71" spans="1:22" s="25" customFormat="1" ht="18.75" x14ac:dyDescent="0.3">
      <c r="A71" s="23" t="s">
        <v>154</v>
      </c>
      <c r="B71" s="24"/>
      <c r="C71" s="24"/>
      <c r="D71" s="24"/>
      <c r="E71" s="24">
        <f t="shared" ref="E71:V71" si="79">SUM(E72:E74)</f>
        <v>0</v>
      </c>
      <c r="F71" s="24">
        <f t="shared" si="79"/>
        <v>0</v>
      </c>
      <c r="G71" s="24">
        <f t="shared" si="79"/>
        <v>0</v>
      </c>
      <c r="H71" s="24">
        <f t="shared" si="79"/>
        <v>0</v>
      </c>
      <c r="I71" s="24">
        <f t="shared" si="79"/>
        <v>0</v>
      </c>
      <c r="J71" s="24">
        <f t="shared" si="79"/>
        <v>0</v>
      </c>
      <c r="K71" s="24">
        <f t="shared" si="79"/>
        <v>0</v>
      </c>
      <c r="L71" s="24">
        <f t="shared" si="79"/>
        <v>0</v>
      </c>
      <c r="M71" s="24">
        <f t="shared" si="79"/>
        <v>0</v>
      </c>
      <c r="N71" s="24">
        <f t="shared" si="79"/>
        <v>0</v>
      </c>
      <c r="O71" s="24">
        <f t="shared" si="79"/>
        <v>0</v>
      </c>
      <c r="P71" s="24">
        <f t="shared" si="79"/>
        <v>0</v>
      </c>
      <c r="Q71" s="24">
        <f t="shared" si="79"/>
        <v>0</v>
      </c>
      <c r="R71" s="24">
        <f t="shared" si="79"/>
        <v>0</v>
      </c>
      <c r="S71" s="24">
        <f t="shared" si="79"/>
        <v>0</v>
      </c>
      <c r="T71" s="24">
        <f t="shared" si="79"/>
        <v>0</v>
      </c>
      <c r="U71" s="24">
        <f t="shared" si="79"/>
        <v>0</v>
      </c>
      <c r="V71" s="24">
        <f t="shared" si="79"/>
        <v>0</v>
      </c>
    </row>
    <row r="72" spans="1:22" x14ac:dyDescent="0.3">
      <c r="A72" s="26" t="s">
        <v>16</v>
      </c>
      <c r="B72" s="27">
        <v>0</v>
      </c>
      <c r="C72" s="27">
        <v>0</v>
      </c>
      <c r="D72" s="27"/>
      <c r="E72" s="27">
        <v>0</v>
      </c>
      <c r="F72" s="27">
        <v>0</v>
      </c>
      <c r="G72" s="27">
        <f>B72*E72*F72</f>
        <v>0</v>
      </c>
      <c r="H72" s="27">
        <f>C72*E72</f>
        <v>0</v>
      </c>
      <c r="I72" s="27">
        <f>SUM(G72:H72)</f>
        <v>0</v>
      </c>
      <c r="J72" s="27">
        <v>0</v>
      </c>
      <c r="K72" s="27">
        <v>0</v>
      </c>
      <c r="L72" s="27">
        <f>B72*J72*K72</f>
        <v>0</v>
      </c>
      <c r="M72" s="27">
        <f>C72*J72</f>
        <v>0</v>
      </c>
      <c r="N72" s="27">
        <f>SUM(L72:M72)</f>
        <v>0</v>
      </c>
      <c r="O72" s="27">
        <v>0</v>
      </c>
      <c r="P72" s="27">
        <v>0</v>
      </c>
      <c r="Q72" s="27">
        <f>B72*O72*P72</f>
        <v>0</v>
      </c>
      <c r="R72" s="27">
        <f>C72*O72</f>
        <v>0</v>
      </c>
      <c r="S72" s="27">
        <f>SUM(Q72:R72)</f>
        <v>0</v>
      </c>
      <c r="T72" s="27">
        <f t="shared" ref="T72:U74" si="80">G72+L72+Q72</f>
        <v>0</v>
      </c>
      <c r="U72" s="27">
        <f t="shared" si="80"/>
        <v>0</v>
      </c>
      <c r="V72" s="27">
        <f>SUM(T72:U72)</f>
        <v>0</v>
      </c>
    </row>
    <row r="73" spans="1:22" x14ac:dyDescent="0.3">
      <c r="A73" s="26" t="s">
        <v>17</v>
      </c>
      <c r="B73" s="27">
        <v>0</v>
      </c>
      <c r="C73" s="27">
        <v>0</v>
      </c>
      <c r="D73" s="27"/>
      <c r="E73" s="27">
        <v>0</v>
      </c>
      <c r="F73" s="27">
        <v>0</v>
      </c>
      <c r="G73" s="27">
        <f>B73*E73*F73</f>
        <v>0</v>
      </c>
      <c r="H73" s="27">
        <f>C73*E73</f>
        <v>0</v>
      </c>
      <c r="I73" s="27">
        <f>SUM(G73:H73)</f>
        <v>0</v>
      </c>
      <c r="J73" s="27">
        <v>0</v>
      </c>
      <c r="K73" s="27">
        <v>0</v>
      </c>
      <c r="L73" s="27">
        <f>B73*J73*K73</f>
        <v>0</v>
      </c>
      <c r="M73" s="27">
        <f>C73*J73</f>
        <v>0</v>
      </c>
      <c r="N73" s="27">
        <f>SUM(L73:M73)</f>
        <v>0</v>
      </c>
      <c r="O73" s="27">
        <v>0</v>
      </c>
      <c r="P73" s="27">
        <v>0</v>
      </c>
      <c r="Q73" s="27">
        <f>B73*O73*P73</f>
        <v>0</v>
      </c>
      <c r="R73" s="27">
        <f>C73*O73</f>
        <v>0</v>
      </c>
      <c r="S73" s="27">
        <f>SUM(Q73:R73)</f>
        <v>0</v>
      </c>
      <c r="T73" s="27">
        <f t="shared" si="80"/>
        <v>0</v>
      </c>
      <c r="U73" s="27">
        <f t="shared" si="80"/>
        <v>0</v>
      </c>
      <c r="V73" s="27">
        <f>SUM(T73:U73)</f>
        <v>0</v>
      </c>
    </row>
    <row r="74" spans="1:22" x14ac:dyDescent="0.3">
      <c r="A74" s="32" t="s">
        <v>18</v>
      </c>
      <c r="B74" s="33">
        <v>0</v>
      </c>
      <c r="C74" s="33">
        <v>0</v>
      </c>
      <c r="D74" s="33"/>
      <c r="E74" s="33">
        <v>0</v>
      </c>
      <c r="F74" s="33">
        <v>0</v>
      </c>
      <c r="G74" s="33">
        <f>B74*E74*F74</f>
        <v>0</v>
      </c>
      <c r="H74" s="33">
        <f>C74*E74</f>
        <v>0</v>
      </c>
      <c r="I74" s="33">
        <f>SUM(G74:H74)</f>
        <v>0</v>
      </c>
      <c r="J74" s="33">
        <v>0</v>
      </c>
      <c r="K74" s="33">
        <v>0</v>
      </c>
      <c r="L74" s="33">
        <f>B74*J74*K74</f>
        <v>0</v>
      </c>
      <c r="M74" s="33">
        <f>C74*J74</f>
        <v>0</v>
      </c>
      <c r="N74" s="33">
        <f>SUM(L74:M74)</f>
        <v>0</v>
      </c>
      <c r="O74" s="33">
        <v>0</v>
      </c>
      <c r="P74" s="33">
        <v>0</v>
      </c>
      <c r="Q74" s="33">
        <f>B74*O74*P74</f>
        <v>0</v>
      </c>
      <c r="R74" s="33">
        <f>C74*O74</f>
        <v>0</v>
      </c>
      <c r="S74" s="33">
        <f>SUM(Q74:R74)</f>
        <v>0</v>
      </c>
      <c r="T74" s="33">
        <f t="shared" si="80"/>
        <v>0</v>
      </c>
      <c r="U74" s="33">
        <f t="shared" si="80"/>
        <v>0</v>
      </c>
      <c r="V74" s="33">
        <f>SUM(T74:U74)</f>
        <v>0</v>
      </c>
    </row>
    <row r="75" spans="1:22" s="25" customFormat="1" ht="18.75" hidden="1" x14ac:dyDescent="0.3">
      <c r="A75" s="23" t="s">
        <v>28</v>
      </c>
      <c r="B75" s="24"/>
      <c r="C75" s="24"/>
      <c r="D75" s="24"/>
      <c r="E75" s="24">
        <f t="shared" ref="E75:V75" si="81">SUM(E76:E78)</f>
        <v>0</v>
      </c>
      <c r="F75" s="24">
        <f t="shared" si="81"/>
        <v>0</v>
      </c>
      <c r="G75" s="24">
        <f t="shared" si="81"/>
        <v>0</v>
      </c>
      <c r="H75" s="24">
        <f t="shared" si="81"/>
        <v>0</v>
      </c>
      <c r="I75" s="24">
        <f t="shared" si="81"/>
        <v>0</v>
      </c>
      <c r="J75" s="24">
        <f t="shared" si="81"/>
        <v>0</v>
      </c>
      <c r="K75" s="24">
        <f t="shared" si="81"/>
        <v>0</v>
      </c>
      <c r="L75" s="24">
        <f t="shared" si="81"/>
        <v>0</v>
      </c>
      <c r="M75" s="24">
        <f t="shared" si="81"/>
        <v>0</v>
      </c>
      <c r="N75" s="24">
        <f t="shared" si="81"/>
        <v>0</v>
      </c>
      <c r="O75" s="24">
        <f t="shared" si="81"/>
        <v>0</v>
      </c>
      <c r="P75" s="24">
        <f t="shared" si="81"/>
        <v>0</v>
      </c>
      <c r="Q75" s="24">
        <f t="shared" si="81"/>
        <v>0</v>
      </c>
      <c r="R75" s="24">
        <f t="shared" si="81"/>
        <v>0</v>
      </c>
      <c r="S75" s="24">
        <f t="shared" si="81"/>
        <v>0</v>
      </c>
      <c r="T75" s="24">
        <f t="shared" si="81"/>
        <v>0</v>
      </c>
      <c r="U75" s="24">
        <f t="shared" si="81"/>
        <v>0</v>
      </c>
      <c r="V75" s="24">
        <f t="shared" si="81"/>
        <v>0</v>
      </c>
    </row>
    <row r="76" spans="1:22" hidden="1" x14ac:dyDescent="0.3">
      <c r="A76" s="26" t="s">
        <v>16</v>
      </c>
      <c r="B76" s="27">
        <v>0</v>
      </c>
      <c r="C76" s="27">
        <v>0</v>
      </c>
      <c r="D76" s="27"/>
      <c r="E76" s="27">
        <v>0</v>
      </c>
      <c r="F76" s="27">
        <v>0</v>
      </c>
      <c r="G76" s="27">
        <f>B76*E76*F76</f>
        <v>0</v>
      </c>
      <c r="H76" s="27">
        <f>C76*E76</f>
        <v>0</v>
      </c>
      <c r="I76" s="27">
        <f>SUM(G76:H76)</f>
        <v>0</v>
      </c>
      <c r="J76" s="27">
        <v>0</v>
      </c>
      <c r="K76" s="27">
        <v>0</v>
      </c>
      <c r="L76" s="27">
        <f>B76*J76*K76</f>
        <v>0</v>
      </c>
      <c r="M76" s="27">
        <f>C76*J76</f>
        <v>0</v>
      </c>
      <c r="N76" s="27">
        <f>SUM(L76:M76)</f>
        <v>0</v>
      </c>
      <c r="O76" s="27">
        <v>0</v>
      </c>
      <c r="P76" s="27">
        <v>0</v>
      </c>
      <c r="Q76" s="27">
        <f>B76*O76*P76</f>
        <v>0</v>
      </c>
      <c r="R76" s="27">
        <f>C76*O76</f>
        <v>0</v>
      </c>
      <c r="S76" s="27">
        <f>SUM(Q76:R76)</f>
        <v>0</v>
      </c>
      <c r="T76" s="27">
        <f t="shared" ref="T76:U78" si="82">G76+L76+Q76</f>
        <v>0</v>
      </c>
      <c r="U76" s="27">
        <f t="shared" si="82"/>
        <v>0</v>
      </c>
      <c r="V76" s="27">
        <f>SUM(T76:U76)</f>
        <v>0</v>
      </c>
    </row>
    <row r="77" spans="1:22" hidden="1" x14ac:dyDescent="0.3">
      <c r="A77" s="26" t="s">
        <v>17</v>
      </c>
      <c r="B77" s="27">
        <v>0</v>
      </c>
      <c r="C77" s="27">
        <v>0</v>
      </c>
      <c r="D77" s="27"/>
      <c r="E77" s="27">
        <v>0</v>
      </c>
      <c r="F77" s="27">
        <v>0</v>
      </c>
      <c r="G77" s="27">
        <f>B77*E77*F77</f>
        <v>0</v>
      </c>
      <c r="H77" s="27">
        <f>C77*E77</f>
        <v>0</v>
      </c>
      <c r="I77" s="27">
        <f>SUM(G77:H77)</f>
        <v>0</v>
      </c>
      <c r="J77" s="27">
        <v>0</v>
      </c>
      <c r="K77" s="27">
        <v>0</v>
      </c>
      <c r="L77" s="27">
        <f>B77*J77*K77</f>
        <v>0</v>
      </c>
      <c r="M77" s="27">
        <f>C77*J77</f>
        <v>0</v>
      </c>
      <c r="N77" s="27">
        <f>SUM(L77:M77)</f>
        <v>0</v>
      </c>
      <c r="O77" s="27">
        <v>0</v>
      </c>
      <c r="P77" s="27">
        <v>0</v>
      </c>
      <c r="Q77" s="27">
        <f>B77*O77*P77</f>
        <v>0</v>
      </c>
      <c r="R77" s="27">
        <f>C77*O77</f>
        <v>0</v>
      </c>
      <c r="S77" s="27">
        <f>SUM(Q77:R77)</f>
        <v>0</v>
      </c>
      <c r="T77" s="27">
        <f t="shared" si="82"/>
        <v>0</v>
      </c>
      <c r="U77" s="27">
        <f t="shared" si="82"/>
        <v>0</v>
      </c>
      <c r="V77" s="27">
        <f>SUM(T77:U77)</f>
        <v>0</v>
      </c>
    </row>
    <row r="78" spans="1:22" hidden="1" x14ac:dyDescent="0.3">
      <c r="A78" s="32" t="s">
        <v>18</v>
      </c>
      <c r="B78" s="33">
        <v>0</v>
      </c>
      <c r="C78" s="33">
        <v>0</v>
      </c>
      <c r="D78" s="33"/>
      <c r="E78" s="33">
        <v>0</v>
      </c>
      <c r="F78" s="33">
        <v>0</v>
      </c>
      <c r="G78" s="33">
        <f>B78*E78*F78</f>
        <v>0</v>
      </c>
      <c r="H78" s="33">
        <f>C78*E78</f>
        <v>0</v>
      </c>
      <c r="I78" s="33">
        <f>SUM(G78:H78)</f>
        <v>0</v>
      </c>
      <c r="J78" s="33">
        <v>0</v>
      </c>
      <c r="K78" s="33">
        <v>0</v>
      </c>
      <c r="L78" s="33">
        <f>B78*J78*K78</f>
        <v>0</v>
      </c>
      <c r="M78" s="33">
        <f>C78*J78</f>
        <v>0</v>
      </c>
      <c r="N78" s="33">
        <f>SUM(L78:M78)</f>
        <v>0</v>
      </c>
      <c r="O78" s="33">
        <v>0</v>
      </c>
      <c r="P78" s="33">
        <v>0</v>
      </c>
      <c r="Q78" s="33">
        <f>B78*O78*P78</f>
        <v>0</v>
      </c>
      <c r="R78" s="33">
        <f>C78*O78</f>
        <v>0</v>
      </c>
      <c r="S78" s="33">
        <f>SUM(Q78:R78)</f>
        <v>0</v>
      </c>
      <c r="T78" s="33">
        <f t="shared" si="82"/>
        <v>0</v>
      </c>
      <c r="U78" s="33">
        <f t="shared" si="82"/>
        <v>0</v>
      </c>
      <c r="V78" s="33">
        <f>SUM(T78:U78)</f>
        <v>0</v>
      </c>
    </row>
  </sheetData>
  <mergeCells count="3">
    <mergeCell ref="A1:V1"/>
    <mergeCell ref="A2:S2"/>
    <mergeCell ref="B3:C3"/>
  </mergeCells>
  <printOptions horizontalCentered="1"/>
  <pageMargins left="0.42" right="0.11811023622047245" top="0.82677165354330717" bottom="0.39370078740157483" header="0.51181102362204722" footer="0.51181102362204722"/>
  <pageSetup paperSize="9" scale="65" orientation="landscape" r:id="rId1"/>
  <headerFooter alignWithMargins="0">
    <oddHeader>&amp;R&amp;"TH SarabunPSK,ตัวหนา"&amp;14&amp;P/&amp;N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78"/>
  <sheetViews>
    <sheetView showGridLines="0" zoomScaleNormal="100" workbookViewId="0">
      <pane xSplit="3" ySplit="8" topLeftCell="D9" activePane="bottomRight" state="frozen"/>
      <selection activeCell="E3" sqref="E3:S3"/>
      <selection pane="topRight" activeCell="E3" sqref="E3:S3"/>
      <selection pane="bottomLeft" activeCell="E3" sqref="E3:S3"/>
      <selection pane="bottomRight" activeCell="E3" sqref="E3:S3"/>
    </sheetView>
  </sheetViews>
  <sheetFormatPr defaultRowHeight="17.25" x14ac:dyDescent="0.3"/>
  <cols>
    <col min="1" max="1" width="20.28515625" style="10" customWidth="1"/>
    <col min="2" max="2" width="5.85546875" style="29" customWidth="1"/>
    <col min="3" max="4" width="6.5703125" style="15" customWidth="1"/>
    <col min="5" max="6" width="6.140625" style="29" bestFit="1" customWidth="1"/>
    <col min="7" max="9" width="10.28515625" style="29" customWidth="1"/>
    <col min="10" max="10" width="6.42578125" style="29" customWidth="1"/>
    <col min="11" max="11" width="6.140625" style="29" bestFit="1" customWidth="1"/>
    <col min="12" max="14" width="9.7109375" style="29" customWidth="1"/>
    <col min="15" max="15" width="6.140625" style="29" bestFit="1" customWidth="1"/>
    <col min="16" max="16" width="6.5703125" style="29" customWidth="1"/>
    <col min="17" max="19" width="10" style="29" customWidth="1"/>
    <col min="20" max="22" width="12.28515625" style="29" customWidth="1"/>
    <col min="23" max="16384" width="9.140625" style="10"/>
  </cols>
  <sheetData>
    <row r="1" spans="1:22" s="5" customFormat="1" ht="18.75" x14ac:dyDescent="0.3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  <c r="U1" s="31"/>
      <c r="V1" s="31"/>
    </row>
    <row r="2" spans="1:22" s="5" customFormat="1" ht="18.75" x14ac:dyDescent="0.3">
      <c r="A2" s="728" t="s">
        <v>22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</row>
    <row r="3" spans="1:22" ht="21.75" customHeight="1" x14ac:dyDescent="0.3">
      <c r="A3" s="6" t="s">
        <v>8</v>
      </c>
      <c r="B3" s="7" t="s">
        <v>12</v>
      </c>
      <c r="C3" s="8"/>
      <c r="D3" s="464" t="s">
        <v>12</v>
      </c>
      <c r="E3" s="482" t="s">
        <v>55</v>
      </c>
      <c r="F3" s="482"/>
      <c r="G3" s="482"/>
      <c r="H3" s="482"/>
      <c r="I3" s="482"/>
      <c r="J3" s="482" t="s">
        <v>56</v>
      </c>
      <c r="K3" s="482"/>
      <c r="L3" s="482"/>
      <c r="M3" s="482"/>
      <c r="N3" s="482"/>
      <c r="O3" s="482" t="s">
        <v>213</v>
      </c>
      <c r="P3" s="482"/>
      <c r="Q3" s="482"/>
      <c r="R3" s="482"/>
      <c r="S3" s="482"/>
      <c r="T3" s="9" t="s">
        <v>1</v>
      </c>
      <c r="U3" s="9"/>
      <c r="V3" s="9"/>
    </row>
    <row r="4" spans="1:22" s="15" customFormat="1" x14ac:dyDescent="0.3">
      <c r="A4" s="11"/>
      <c r="B4" s="12" t="s">
        <v>14</v>
      </c>
      <c r="C4" s="6" t="s">
        <v>15</v>
      </c>
      <c r="D4" s="465" t="s">
        <v>193</v>
      </c>
      <c r="E4" s="13" t="s">
        <v>10</v>
      </c>
      <c r="F4" s="14" t="s">
        <v>11</v>
      </c>
      <c r="G4" s="14"/>
      <c r="H4" s="13" t="s">
        <v>13</v>
      </c>
      <c r="I4" s="13" t="s">
        <v>0</v>
      </c>
      <c r="J4" s="13" t="s">
        <v>10</v>
      </c>
      <c r="K4" s="14" t="s">
        <v>11</v>
      </c>
      <c r="L4" s="14"/>
      <c r="M4" s="13" t="s">
        <v>13</v>
      </c>
      <c r="N4" s="13" t="s">
        <v>0</v>
      </c>
      <c r="O4" s="13" t="s">
        <v>10</v>
      </c>
      <c r="P4" s="14" t="s">
        <v>11</v>
      </c>
      <c r="Q4" s="14"/>
      <c r="R4" s="13" t="s">
        <v>13</v>
      </c>
      <c r="S4" s="13" t="s">
        <v>0</v>
      </c>
      <c r="T4" s="13" t="s">
        <v>2</v>
      </c>
      <c r="U4" s="13" t="s">
        <v>3</v>
      </c>
      <c r="V4" s="13" t="s">
        <v>1</v>
      </c>
    </row>
    <row r="5" spans="1:22" s="15" customFormat="1" x14ac:dyDescent="0.3">
      <c r="A5" s="11"/>
      <c r="B5" s="12"/>
      <c r="C5" s="6"/>
      <c r="D5" s="465" t="s">
        <v>192</v>
      </c>
      <c r="E5" s="13"/>
      <c r="F5" s="13" t="s">
        <v>9</v>
      </c>
      <c r="G5" s="13" t="s">
        <v>20</v>
      </c>
      <c r="H5" s="13"/>
      <c r="I5" s="13"/>
      <c r="J5" s="13"/>
      <c r="K5" s="13" t="s">
        <v>9</v>
      </c>
      <c r="L5" s="13" t="s">
        <v>20</v>
      </c>
      <c r="M5" s="13"/>
      <c r="N5" s="13"/>
      <c r="O5" s="13"/>
      <c r="P5" s="13" t="s">
        <v>9</v>
      </c>
      <c r="Q5" s="13" t="s">
        <v>20</v>
      </c>
      <c r="R5" s="13"/>
      <c r="S5" s="13"/>
      <c r="T5" s="13"/>
      <c r="U5" s="13"/>
      <c r="V5" s="13"/>
    </row>
    <row r="6" spans="1:22" s="16" customFormat="1" ht="23.25" customHeight="1" x14ac:dyDescent="0.3">
      <c r="A6" s="36" t="s">
        <v>1</v>
      </c>
      <c r="B6" s="34"/>
      <c r="C6" s="34"/>
      <c r="D6" s="34"/>
      <c r="E6" s="34">
        <f t="shared" ref="E6:V6" si="0">E7+E8</f>
        <v>0</v>
      </c>
      <c r="F6" s="34"/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/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/>
      <c r="Q6" s="34">
        <f t="shared" si="0"/>
        <v>0</v>
      </c>
      <c r="R6" s="34">
        <f t="shared" si="0"/>
        <v>0</v>
      </c>
      <c r="S6" s="34">
        <f t="shared" si="0"/>
        <v>0</v>
      </c>
      <c r="T6" s="34">
        <f t="shared" si="0"/>
        <v>0</v>
      </c>
      <c r="U6" s="34">
        <f t="shared" si="0"/>
        <v>0</v>
      </c>
      <c r="V6" s="34">
        <f t="shared" si="0"/>
        <v>0</v>
      </c>
    </row>
    <row r="7" spans="1:22" s="35" customFormat="1" ht="18.75" x14ac:dyDescent="0.3">
      <c r="A7" s="41" t="s">
        <v>4</v>
      </c>
      <c r="B7" s="42"/>
      <c r="C7" s="42"/>
      <c r="D7" s="42"/>
      <c r="E7" s="42">
        <f>E9</f>
        <v>0</v>
      </c>
      <c r="F7" s="42"/>
      <c r="G7" s="42">
        <f t="shared" ref="G7:V7" si="1">G9</f>
        <v>0</v>
      </c>
      <c r="H7" s="42">
        <f t="shared" si="1"/>
        <v>0</v>
      </c>
      <c r="I7" s="42">
        <f t="shared" si="1"/>
        <v>0</v>
      </c>
      <c r="J7" s="42">
        <f t="shared" si="1"/>
        <v>0</v>
      </c>
      <c r="K7" s="42"/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/>
      <c r="Q7" s="42">
        <f t="shared" si="1"/>
        <v>0</v>
      </c>
      <c r="R7" s="42">
        <f t="shared" si="1"/>
        <v>0</v>
      </c>
      <c r="S7" s="42">
        <f t="shared" si="1"/>
        <v>0</v>
      </c>
      <c r="T7" s="42">
        <f t="shared" si="1"/>
        <v>0</v>
      </c>
      <c r="U7" s="42">
        <f t="shared" si="1"/>
        <v>0</v>
      </c>
      <c r="V7" s="42">
        <f t="shared" si="1"/>
        <v>0</v>
      </c>
    </row>
    <row r="8" spans="1:22" s="35" customFormat="1" ht="18.75" x14ac:dyDescent="0.3">
      <c r="A8" s="41" t="s">
        <v>5</v>
      </c>
      <c r="B8" s="42"/>
      <c r="C8" s="42"/>
      <c r="D8" s="42"/>
      <c r="E8" s="42">
        <f>E40</f>
        <v>0</v>
      </c>
      <c r="F8" s="42"/>
      <c r="G8" s="42">
        <f t="shared" ref="G8:V8" si="2">G40</f>
        <v>0</v>
      </c>
      <c r="H8" s="42">
        <f t="shared" si="2"/>
        <v>0</v>
      </c>
      <c r="I8" s="42">
        <f t="shared" si="2"/>
        <v>0</v>
      </c>
      <c r="J8" s="42">
        <f t="shared" si="2"/>
        <v>0</v>
      </c>
      <c r="K8" s="42"/>
      <c r="L8" s="42">
        <f t="shared" si="2"/>
        <v>0</v>
      </c>
      <c r="M8" s="42">
        <f t="shared" si="2"/>
        <v>0</v>
      </c>
      <c r="N8" s="42">
        <f t="shared" si="2"/>
        <v>0</v>
      </c>
      <c r="O8" s="42">
        <f t="shared" si="2"/>
        <v>0</v>
      </c>
      <c r="P8" s="42"/>
      <c r="Q8" s="42">
        <f t="shared" si="2"/>
        <v>0</v>
      </c>
      <c r="R8" s="42">
        <f t="shared" si="2"/>
        <v>0</v>
      </c>
      <c r="S8" s="42">
        <f t="shared" si="2"/>
        <v>0</v>
      </c>
      <c r="T8" s="42">
        <f t="shared" si="2"/>
        <v>0</v>
      </c>
      <c r="U8" s="42">
        <f t="shared" si="2"/>
        <v>0</v>
      </c>
      <c r="V8" s="42">
        <f t="shared" si="2"/>
        <v>0</v>
      </c>
    </row>
    <row r="9" spans="1:22" s="20" customFormat="1" ht="20.25" customHeight="1" x14ac:dyDescent="0.3">
      <c r="A9" s="18" t="s">
        <v>4</v>
      </c>
      <c r="B9" s="19"/>
      <c r="C9" s="19"/>
      <c r="D9" s="19"/>
      <c r="E9" s="19">
        <f>E10+E25</f>
        <v>0</v>
      </c>
      <c r="F9" s="19"/>
      <c r="G9" s="19">
        <f>G10+G25</f>
        <v>0</v>
      </c>
      <c r="H9" s="19">
        <f>H10+H25</f>
        <v>0</v>
      </c>
      <c r="I9" s="19">
        <f>I10+I25</f>
        <v>0</v>
      </c>
      <c r="J9" s="19">
        <f>J10+J25</f>
        <v>0</v>
      </c>
      <c r="K9" s="19"/>
      <c r="L9" s="19">
        <f>L10+L25</f>
        <v>0</v>
      </c>
      <c r="M9" s="19">
        <f>M10+M25</f>
        <v>0</v>
      </c>
      <c r="N9" s="19">
        <f>N10+N25</f>
        <v>0</v>
      </c>
      <c r="O9" s="19">
        <f>O10+O25</f>
        <v>0</v>
      </c>
      <c r="P9" s="19"/>
      <c r="Q9" s="19">
        <f t="shared" ref="Q9:V9" si="3">Q10+Q25</f>
        <v>0</v>
      </c>
      <c r="R9" s="19">
        <f t="shared" si="3"/>
        <v>0</v>
      </c>
      <c r="S9" s="19">
        <f t="shared" si="3"/>
        <v>0</v>
      </c>
      <c r="T9" s="19">
        <f t="shared" si="3"/>
        <v>0</v>
      </c>
      <c r="U9" s="19">
        <f t="shared" si="3"/>
        <v>0</v>
      </c>
      <c r="V9" s="19">
        <f t="shared" si="3"/>
        <v>0</v>
      </c>
    </row>
    <row r="10" spans="1:22" s="20" customFormat="1" x14ac:dyDescent="0.3">
      <c r="A10" s="21" t="s">
        <v>6</v>
      </c>
      <c r="B10" s="22"/>
      <c r="C10" s="22"/>
      <c r="D10" s="22"/>
      <c r="E10" s="22">
        <f>E11+E18</f>
        <v>0</v>
      </c>
      <c r="F10" s="22"/>
      <c r="G10" s="22">
        <f t="shared" ref="G10:V10" si="4">G11+G18</f>
        <v>0</v>
      </c>
      <c r="H10" s="22">
        <f t="shared" si="4"/>
        <v>0</v>
      </c>
      <c r="I10" s="22">
        <f t="shared" si="4"/>
        <v>0</v>
      </c>
      <c r="J10" s="22">
        <f t="shared" si="4"/>
        <v>0</v>
      </c>
      <c r="K10" s="22"/>
      <c r="L10" s="22">
        <f t="shared" si="4"/>
        <v>0</v>
      </c>
      <c r="M10" s="22">
        <f t="shared" si="4"/>
        <v>0</v>
      </c>
      <c r="N10" s="22">
        <f t="shared" si="4"/>
        <v>0</v>
      </c>
      <c r="O10" s="22">
        <f t="shared" si="4"/>
        <v>0</v>
      </c>
      <c r="P10" s="22"/>
      <c r="Q10" s="22">
        <f t="shared" si="4"/>
        <v>0</v>
      </c>
      <c r="R10" s="22">
        <f t="shared" si="4"/>
        <v>0</v>
      </c>
      <c r="S10" s="22">
        <f t="shared" si="4"/>
        <v>0</v>
      </c>
      <c r="T10" s="22">
        <f t="shared" si="4"/>
        <v>0</v>
      </c>
      <c r="U10" s="22">
        <f t="shared" si="4"/>
        <v>0</v>
      </c>
      <c r="V10" s="22">
        <f t="shared" si="4"/>
        <v>0</v>
      </c>
    </row>
    <row r="11" spans="1:22" s="25" customFormat="1" ht="18.75" x14ac:dyDescent="0.3">
      <c r="A11" s="23" t="s">
        <v>23</v>
      </c>
      <c r="B11" s="24"/>
      <c r="C11" s="24"/>
      <c r="D11" s="24"/>
      <c r="E11" s="24">
        <f>SUM(E12:E17)</f>
        <v>0</v>
      </c>
      <c r="F11" s="24">
        <f t="shared" ref="F11:V11" si="5">SUM(F12:F17)</f>
        <v>0</v>
      </c>
      <c r="G11" s="24">
        <f t="shared" si="5"/>
        <v>0</v>
      </c>
      <c r="H11" s="24">
        <f t="shared" si="5"/>
        <v>0</v>
      </c>
      <c r="I11" s="24">
        <f t="shared" si="5"/>
        <v>0</v>
      </c>
      <c r="J11" s="24">
        <f t="shared" si="5"/>
        <v>0</v>
      </c>
      <c r="K11" s="24">
        <f t="shared" si="5"/>
        <v>0</v>
      </c>
      <c r="L11" s="24">
        <f t="shared" si="5"/>
        <v>0</v>
      </c>
      <c r="M11" s="24">
        <f t="shared" si="5"/>
        <v>0</v>
      </c>
      <c r="N11" s="24">
        <f t="shared" si="5"/>
        <v>0</v>
      </c>
      <c r="O11" s="24">
        <f t="shared" si="5"/>
        <v>0</v>
      </c>
      <c r="P11" s="24">
        <f t="shared" si="5"/>
        <v>0</v>
      </c>
      <c r="Q11" s="24">
        <f t="shared" si="5"/>
        <v>0</v>
      </c>
      <c r="R11" s="24">
        <f t="shared" si="5"/>
        <v>0</v>
      </c>
      <c r="S11" s="24">
        <f t="shared" si="5"/>
        <v>0</v>
      </c>
      <c r="T11" s="24">
        <f t="shared" si="5"/>
        <v>0</v>
      </c>
      <c r="U11" s="24">
        <f t="shared" si="5"/>
        <v>0</v>
      </c>
      <c r="V11" s="24">
        <f t="shared" si="5"/>
        <v>0</v>
      </c>
    </row>
    <row r="12" spans="1:22" x14ac:dyDescent="0.3">
      <c r="A12" s="26" t="s">
        <v>196</v>
      </c>
      <c r="B12" s="27">
        <v>0</v>
      </c>
      <c r="C12" s="27">
        <v>0</v>
      </c>
      <c r="D12" s="27"/>
      <c r="E12" s="27">
        <v>0</v>
      </c>
      <c r="F12" s="27">
        <v>0</v>
      </c>
      <c r="G12" s="27">
        <f t="shared" ref="G12:G17" si="6">B12*E12*F12</f>
        <v>0</v>
      </c>
      <c r="H12" s="27">
        <f t="shared" ref="H12:H17" si="7">C12*E12</f>
        <v>0</v>
      </c>
      <c r="I12" s="27">
        <f t="shared" ref="I12:I17" si="8">SUM(G12:H12)</f>
        <v>0</v>
      </c>
      <c r="J12" s="27">
        <v>0</v>
      </c>
      <c r="K12" s="27">
        <v>0</v>
      </c>
      <c r="L12" s="27">
        <f t="shared" ref="L12:L17" si="9">B12*J12*K12</f>
        <v>0</v>
      </c>
      <c r="M12" s="27">
        <f t="shared" ref="M12:M17" si="10">C12*J12</f>
        <v>0</v>
      </c>
      <c r="N12" s="27">
        <f t="shared" ref="N12:N17" si="11">SUM(L12:M12)</f>
        <v>0</v>
      </c>
      <c r="O12" s="27">
        <v>0</v>
      </c>
      <c r="P12" s="27">
        <v>0</v>
      </c>
      <c r="Q12" s="27"/>
      <c r="R12" s="49">
        <f>D12*O12</f>
        <v>0</v>
      </c>
      <c r="S12" s="49">
        <f t="shared" ref="S12:S17" si="12">SUM(Q12:R12)</f>
        <v>0</v>
      </c>
      <c r="T12" s="27">
        <f>G12+L12+Q12</f>
        <v>0</v>
      </c>
      <c r="U12" s="27">
        <f>H12+M12+R12</f>
        <v>0</v>
      </c>
      <c r="V12" s="27">
        <f t="shared" ref="V12:V17" si="13">SUM(T12:U12)</f>
        <v>0</v>
      </c>
    </row>
    <row r="13" spans="1:22" x14ac:dyDescent="0.3">
      <c r="A13" s="26" t="s">
        <v>198</v>
      </c>
      <c r="B13" s="27">
        <v>0</v>
      </c>
      <c r="C13" s="27">
        <v>0</v>
      </c>
      <c r="D13" s="27"/>
      <c r="E13" s="27">
        <v>0</v>
      </c>
      <c r="F13" s="27">
        <v>0</v>
      </c>
      <c r="G13" s="27">
        <f t="shared" si="6"/>
        <v>0</v>
      </c>
      <c r="H13" s="27">
        <f t="shared" si="7"/>
        <v>0</v>
      </c>
      <c r="I13" s="27">
        <f t="shared" si="8"/>
        <v>0</v>
      </c>
      <c r="J13" s="27">
        <v>0</v>
      </c>
      <c r="K13" s="27">
        <v>0</v>
      </c>
      <c r="L13" s="27">
        <f t="shared" si="9"/>
        <v>0</v>
      </c>
      <c r="M13" s="27">
        <f t="shared" si="10"/>
        <v>0</v>
      </c>
      <c r="N13" s="27">
        <f t="shared" si="11"/>
        <v>0</v>
      </c>
      <c r="O13" s="27">
        <v>0</v>
      </c>
      <c r="P13" s="27">
        <v>0</v>
      </c>
      <c r="Q13" s="27"/>
      <c r="R13" s="49">
        <f t="shared" ref="R13:R14" si="14">D13*O13</f>
        <v>0</v>
      </c>
      <c r="S13" s="49">
        <f t="shared" si="12"/>
        <v>0</v>
      </c>
      <c r="T13" s="27">
        <f t="shared" ref="T13:U17" si="15">G13+L13+Q13</f>
        <v>0</v>
      </c>
      <c r="U13" s="27">
        <f t="shared" si="15"/>
        <v>0</v>
      </c>
      <c r="V13" s="27">
        <f>SUM(T13:U13)</f>
        <v>0</v>
      </c>
    </row>
    <row r="14" spans="1:22" x14ac:dyDescent="0.3">
      <c r="A14" s="26" t="s">
        <v>199</v>
      </c>
      <c r="B14" s="27">
        <v>0</v>
      </c>
      <c r="C14" s="27">
        <v>0</v>
      </c>
      <c r="D14" s="27"/>
      <c r="E14" s="27">
        <v>0</v>
      </c>
      <c r="F14" s="27">
        <v>0</v>
      </c>
      <c r="G14" s="27">
        <f t="shared" si="6"/>
        <v>0</v>
      </c>
      <c r="H14" s="27">
        <f t="shared" si="7"/>
        <v>0</v>
      </c>
      <c r="I14" s="27">
        <f t="shared" si="8"/>
        <v>0</v>
      </c>
      <c r="J14" s="27">
        <v>0</v>
      </c>
      <c r="K14" s="27">
        <v>0</v>
      </c>
      <c r="L14" s="27">
        <f t="shared" si="9"/>
        <v>0</v>
      </c>
      <c r="M14" s="27">
        <f t="shared" si="10"/>
        <v>0</v>
      </c>
      <c r="N14" s="27">
        <f t="shared" si="11"/>
        <v>0</v>
      </c>
      <c r="O14" s="27">
        <v>0</v>
      </c>
      <c r="P14" s="27">
        <v>0</v>
      </c>
      <c r="Q14" s="27"/>
      <c r="R14" s="49">
        <f t="shared" si="14"/>
        <v>0</v>
      </c>
      <c r="S14" s="49">
        <f t="shared" si="12"/>
        <v>0</v>
      </c>
      <c r="T14" s="27">
        <f t="shared" si="15"/>
        <v>0</v>
      </c>
      <c r="U14" s="27">
        <f t="shared" si="15"/>
        <v>0</v>
      </c>
      <c r="V14" s="27">
        <f t="shared" si="13"/>
        <v>0</v>
      </c>
    </row>
    <row r="15" spans="1:22" x14ac:dyDescent="0.3">
      <c r="A15" s="26" t="s">
        <v>19</v>
      </c>
      <c r="B15" s="27">
        <v>0</v>
      </c>
      <c r="C15" s="27">
        <v>0</v>
      </c>
      <c r="D15" s="27"/>
      <c r="E15" s="27">
        <v>0</v>
      </c>
      <c r="F15" s="27">
        <v>0</v>
      </c>
      <c r="G15" s="27">
        <f t="shared" si="6"/>
        <v>0</v>
      </c>
      <c r="H15" s="27">
        <f t="shared" si="7"/>
        <v>0</v>
      </c>
      <c r="I15" s="27">
        <f t="shared" si="8"/>
        <v>0</v>
      </c>
      <c r="J15" s="27">
        <v>0</v>
      </c>
      <c r="K15" s="27">
        <v>0</v>
      </c>
      <c r="L15" s="27">
        <f t="shared" si="9"/>
        <v>0</v>
      </c>
      <c r="M15" s="27">
        <f t="shared" si="10"/>
        <v>0</v>
      </c>
      <c r="N15" s="27">
        <f t="shared" si="11"/>
        <v>0</v>
      </c>
      <c r="O15" s="27">
        <v>0</v>
      </c>
      <c r="P15" s="27">
        <v>0</v>
      </c>
      <c r="Q15" s="27">
        <f t="shared" ref="Q15:Q17" si="16">B15*O15*P15</f>
        <v>0</v>
      </c>
      <c r="R15" s="49">
        <f t="shared" ref="R15:R17" si="17">C15*O15</f>
        <v>0</v>
      </c>
      <c r="S15" s="49">
        <f t="shared" si="12"/>
        <v>0</v>
      </c>
      <c r="T15" s="27">
        <f t="shared" si="15"/>
        <v>0</v>
      </c>
      <c r="U15" s="27">
        <f t="shared" si="15"/>
        <v>0</v>
      </c>
      <c r="V15" s="27">
        <f t="shared" si="13"/>
        <v>0</v>
      </c>
    </row>
    <row r="16" spans="1:22" x14ac:dyDescent="0.3">
      <c r="A16" s="26" t="s">
        <v>24</v>
      </c>
      <c r="B16" s="27">
        <v>0</v>
      </c>
      <c r="C16" s="27">
        <v>0</v>
      </c>
      <c r="D16" s="27"/>
      <c r="E16" s="27">
        <v>0</v>
      </c>
      <c r="F16" s="27">
        <v>0</v>
      </c>
      <c r="G16" s="27">
        <f t="shared" si="6"/>
        <v>0</v>
      </c>
      <c r="H16" s="27">
        <f t="shared" si="7"/>
        <v>0</v>
      </c>
      <c r="I16" s="27">
        <f t="shared" si="8"/>
        <v>0</v>
      </c>
      <c r="J16" s="27">
        <v>0</v>
      </c>
      <c r="K16" s="27">
        <v>0</v>
      </c>
      <c r="L16" s="27">
        <f t="shared" si="9"/>
        <v>0</v>
      </c>
      <c r="M16" s="27">
        <f t="shared" si="10"/>
        <v>0</v>
      </c>
      <c r="N16" s="27">
        <f t="shared" si="11"/>
        <v>0</v>
      </c>
      <c r="O16" s="27">
        <v>0</v>
      </c>
      <c r="P16" s="27">
        <v>0</v>
      </c>
      <c r="Q16" s="27">
        <f t="shared" si="16"/>
        <v>0</v>
      </c>
      <c r="R16" s="49">
        <f t="shared" si="17"/>
        <v>0</v>
      </c>
      <c r="S16" s="49">
        <f t="shared" si="12"/>
        <v>0</v>
      </c>
      <c r="T16" s="27">
        <f t="shared" si="15"/>
        <v>0</v>
      </c>
      <c r="U16" s="27">
        <f t="shared" si="15"/>
        <v>0</v>
      </c>
      <c r="V16" s="27">
        <f t="shared" si="13"/>
        <v>0</v>
      </c>
    </row>
    <row r="17" spans="1:22" x14ac:dyDescent="0.3">
      <c r="A17" s="26" t="s">
        <v>25</v>
      </c>
      <c r="B17" s="27">
        <v>0</v>
      </c>
      <c r="C17" s="27">
        <v>0</v>
      </c>
      <c r="D17" s="27"/>
      <c r="E17" s="27">
        <v>0</v>
      </c>
      <c r="F17" s="27">
        <v>0</v>
      </c>
      <c r="G17" s="27">
        <f t="shared" si="6"/>
        <v>0</v>
      </c>
      <c r="H17" s="27">
        <f t="shared" si="7"/>
        <v>0</v>
      </c>
      <c r="I17" s="27">
        <f t="shared" si="8"/>
        <v>0</v>
      </c>
      <c r="J17" s="27">
        <v>0</v>
      </c>
      <c r="K17" s="27">
        <v>0</v>
      </c>
      <c r="L17" s="27">
        <f t="shared" si="9"/>
        <v>0</v>
      </c>
      <c r="M17" s="27">
        <f t="shared" si="10"/>
        <v>0</v>
      </c>
      <c r="N17" s="27">
        <f t="shared" si="11"/>
        <v>0</v>
      </c>
      <c r="O17" s="27">
        <v>0</v>
      </c>
      <c r="P17" s="27">
        <v>0</v>
      </c>
      <c r="Q17" s="27">
        <f t="shared" si="16"/>
        <v>0</v>
      </c>
      <c r="R17" s="49">
        <f t="shared" si="17"/>
        <v>0</v>
      </c>
      <c r="S17" s="49">
        <f t="shared" si="12"/>
        <v>0</v>
      </c>
      <c r="T17" s="27">
        <f t="shared" si="15"/>
        <v>0</v>
      </c>
      <c r="U17" s="27">
        <f t="shared" si="15"/>
        <v>0</v>
      </c>
      <c r="V17" s="27">
        <f t="shared" si="13"/>
        <v>0</v>
      </c>
    </row>
    <row r="18" spans="1:22" s="25" customFormat="1" ht="18.75" x14ac:dyDescent="0.3">
      <c r="A18" s="23" t="s">
        <v>26</v>
      </c>
      <c r="B18" s="24"/>
      <c r="C18" s="24"/>
      <c r="D18" s="24"/>
      <c r="E18" s="24">
        <f>SUM(E19:E24)</f>
        <v>0</v>
      </c>
      <c r="F18" s="24">
        <f t="shared" ref="F18:V18" si="18">SUM(F19:F24)</f>
        <v>0</v>
      </c>
      <c r="G18" s="24">
        <f t="shared" si="18"/>
        <v>0</v>
      </c>
      <c r="H18" s="24">
        <f t="shared" si="18"/>
        <v>0</v>
      </c>
      <c r="I18" s="24">
        <f t="shared" si="18"/>
        <v>0</v>
      </c>
      <c r="J18" s="24">
        <f t="shared" si="18"/>
        <v>0</v>
      </c>
      <c r="K18" s="24">
        <f t="shared" si="18"/>
        <v>0</v>
      </c>
      <c r="L18" s="24">
        <f t="shared" si="18"/>
        <v>0</v>
      </c>
      <c r="M18" s="24">
        <f t="shared" si="18"/>
        <v>0</v>
      </c>
      <c r="N18" s="24">
        <f t="shared" si="18"/>
        <v>0</v>
      </c>
      <c r="O18" s="24">
        <f t="shared" si="18"/>
        <v>0</v>
      </c>
      <c r="P18" s="24">
        <f t="shared" si="18"/>
        <v>0</v>
      </c>
      <c r="Q18" s="24">
        <f t="shared" si="18"/>
        <v>0</v>
      </c>
      <c r="R18" s="46">
        <f t="shared" si="18"/>
        <v>0</v>
      </c>
      <c r="S18" s="46">
        <f t="shared" si="18"/>
        <v>0</v>
      </c>
      <c r="T18" s="24">
        <f t="shared" si="18"/>
        <v>0</v>
      </c>
      <c r="U18" s="24">
        <f t="shared" si="18"/>
        <v>0</v>
      </c>
      <c r="V18" s="24">
        <f t="shared" si="18"/>
        <v>0</v>
      </c>
    </row>
    <row r="19" spans="1:22" x14ac:dyDescent="0.3">
      <c r="A19" s="26" t="s">
        <v>196</v>
      </c>
      <c r="B19" s="27">
        <v>0</v>
      </c>
      <c r="C19" s="27">
        <v>0</v>
      </c>
      <c r="D19" s="27"/>
      <c r="E19" s="27">
        <v>0</v>
      </c>
      <c r="F19" s="27">
        <v>0</v>
      </c>
      <c r="G19" s="27">
        <f t="shared" ref="G19:G24" si="19">B19*E19*F19</f>
        <v>0</v>
      </c>
      <c r="H19" s="27">
        <f t="shared" ref="H19:H24" si="20">C19*E19</f>
        <v>0</v>
      </c>
      <c r="I19" s="27">
        <f t="shared" ref="I19:I24" si="21">SUM(G19:H19)</f>
        <v>0</v>
      </c>
      <c r="J19" s="27">
        <v>0</v>
      </c>
      <c r="K19" s="27">
        <v>0</v>
      </c>
      <c r="L19" s="27">
        <f t="shared" ref="L19:L24" si="22">B19*J19*K19</f>
        <v>0</v>
      </c>
      <c r="M19" s="27">
        <f t="shared" ref="M19:M24" si="23">C19*J19</f>
        <v>0</v>
      </c>
      <c r="N19" s="27">
        <f t="shared" ref="N19:N24" si="24">SUM(L19:M19)</f>
        <v>0</v>
      </c>
      <c r="O19" s="27">
        <v>0</v>
      </c>
      <c r="P19" s="27">
        <v>0</v>
      </c>
      <c r="Q19" s="27">
        <f t="shared" ref="Q19:Q24" si="25">B19*O19*P19</f>
        <v>0</v>
      </c>
      <c r="R19" s="49">
        <f>D19*O19</f>
        <v>0</v>
      </c>
      <c r="S19" s="49">
        <f t="shared" ref="S19:S24" si="26">SUM(Q19:R19)</f>
        <v>0</v>
      </c>
      <c r="T19" s="27">
        <f t="shared" ref="T19:U24" si="27">G19+L19+Q19</f>
        <v>0</v>
      </c>
      <c r="U19" s="27">
        <f t="shared" si="27"/>
        <v>0</v>
      </c>
      <c r="V19" s="27">
        <f t="shared" ref="V19:V24" si="28">SUM(T19:U19)</f>
        <v>0</v>
      </c>
    </row>
    <row r="20" spans="1:22" x14ac:dyDescent="0.3">
      <c r="A20" s="26" t="s">
        <v>198</v>
      </c>
      <c r="B20" s="27">
        <v>0</v>
      </c>
      <c r="C20" s="27">
        <v>0</v>
      </c>
      <c r="D20" s="27"/>
      <c r="E20" s="27">
        <v>0</v>
      </c>
      <c r="F20" s="27">
        <v>0</v>
      </c>
      <c r="G20" s="27">
        <f t="shared" si="19"/>
        <v>0</v>
      </c>
      <c r="H20" s="27">
        <f t="shared" si="20"/>
        <v>0</v>
      </c>
      <c r="I20" s="27">
        <f t="shared" si="21"/>
        <v>0</v>
      </c>
      <c r="J20" s="27">
        <v>0</v>
      </c>
      <c r="K20" s="27">
        <v>0</v>
      </c>
      <c r="L20" s="27">
        <f t="shared" si="22"/>
        <v>0</v>
      </c>
      <c r="M20" s="27">
        <f t="shared" si="23"/>
        <v>0</v>
      </c>
      <c r="N20" s="27">
        <f t="shared" si="24"/>
        <v>0</v>
      </c>
      <c r="O20" s="27">
        <v>0</v>
      </c>
      <c r="P20" s="27">
        <v>0</v>
      </c>
      <c r="Q20" s="27">
        <f t="shared" si="25"/>
        <v>0</v>
      </c>
      <c r="R20" s="49">
        <f t="shared" ref="R20:R21" si="29">D20*O20</f>
        <v>0</v>
      </c>
      <c r="S20" s="49">
        <f t="shared" si="26"/>
        <v>0</v>
      </c>
      <c r="T20" s="27">
        <f t="shared" si="27"/>
        <v>0</v>
      </c>
      <c r="U20" s="27">
        <f t="shared" si="27"/>
        <v>0</v>
      </c>
      <c r="V20" s="27">
        <f>SUM(T20:U20)</f>
        <v>0</v>
      </c>
    </row>
    <row r="21" spans="1:22" x14ac:dyDescent="0.3">
      <c r="A21" s="26" t="s">
        <v>199</v>
      </c>
      <c r="B21" s="27">
        <v>0</v>
      </c>
      <c r="C21" s="27">
        <v>0</v>
      </c>
      <c r="D21" s="27"/>
      <c r="E21" s="27">
        <v>0</v>
      </c>
      <c r="F21" s="27">
        <v>0</v>
      </c>
      <c r="G21" s="27">
        <f t="shared" si="19"/>
        <v>0</v>
      </c>
      <c r="H21" s="27">
        <f t="shared" si="20"/>
        <v>0</v>
      </c>
      <c r="I21" s="27">
        <f t="shared" si="21"/>
        <v>0</v>
      </c>
      <c r="J21" s="27">
        <v>0</v>
      </c>
      <c r="K21" s="27">
        <v>0</v>
      </c>
      <c r="L21" s="27">
        <f t="shared" si="22"/>
        <v>0</v>
      </c>
      <c r="M21" s="27">
        <f t="shared" si="23"/>
        <v>0</v>
      </c>
      <c r="N21" s="27">
        <f t="shared" si="24"/>
        <v>0</v>
      </c>
      <c r="O21" s="27">
        <v>0</v>
      </c>
      <c r="P21" s="27">
        <v>0</v>
      </c>
      <c r="Q21" s="27">
        <f t="shared" si="25"/>
        <v>0</v>
      </c>
      <c r="R21" s="49">
        <f t="shared" si="29"/>
        <v>0</v>
      </c>
      <c r="S21" s="49">
        <f t="shared" si="26"/>
        <v>0</v>
      </c>
      <c r="T21" s="27">
        <f t="shared" si="27"/>
        <v>0</v>
      </c>
      <c r="U21" s="27">
        <f t="shared" si="27"/>
        <v>0</v>
      </c>
      <c r="V21" s="27">
        <f t="shared" si="28"/>
        <v>0</v>
      </c>
    </row>
    <row r="22" spans="1:22" x14ac:dyDescent="0.3">
      <c r="A22" s="26" t="s">
        <v>19</v>
      </c>
      <c r="B22" s="27">
        <v>0</v>
      </c>
      <c r="C22" s="27">
        <v>0</v>
      </c>
      <c r="D22" s="27"/>
      <c r="E22" s="27">
        <v>0</v>
      </c>
      <c r="F22" s="27">
        <v>0</v>
      </c>
      <c r="G22" s="27">
        <f t="shared" si="19"/>
        <v>0</v>
      </c>
      <c r="H22" s="27">
        <f t="shared" si="20"/>
        <v>0</v>
      </c>
      <c r="I22" s="27">
        <f t="shared" si="21"/>
        <v>0</v>
      </c>
      <c r="J22" s="27">
        <v>0</v>
      </c>
      <c r="K22" s="27">
        <v>0</v>
      </c>
      <c r="L22" s="27">
        <f t="shared" si="22"/>
        <v>0</v>
      </c>
      <c r="M22" s="27">
        <f t="shared" si="23"/>
        <v>0</v>
      </c>
      <c r="N22" s="27">
        <f t="shared" si="24"/>
        <v>0</v>
      </c>
      <c r="O22" s="27">
        <v>0</v>
      </c>
      <c r="P22" s="27">
        <v>0</v>
      </c>
      <c r="Q22" s="27">
        <f t="shared" si="25"/>
        <v>0</v>
      </c>
      <c r="R22" s="49">
        <f t="shared" ref="R22:R24" si="30">C22*O22</f>
        <v>0</v>
      </c>
      <c r="S22" s="49">
        <f t="shared" si="26"/>
        <v>0</v>
      </c>
      <c r="T22" s="27">
        <f t="shared" si="27"/>
        <v>0</v>
      </c>
      <c r="U22" s="27">
        <f t="shared" si="27"/>
        <v>0</v>
      </c>
      <c r="V22" s="27">
        <f t="shared" si="28"/>
        <v>0</v>
      </c>
    </row>
    <row r="23" spans="1:22" x14ac:dyDescent="0.3">
      <c r="A23" s="26" t="s">
        <v>24</v>
      </c>
      <c r="B23" s="27">
        <v>0</v>
      </c>
      <c r="C23" s="27">
        <v>0</v>
      </c>
      <c r="D23" s="27"/>
      <c r="E23" s="27">
        <v>0</v>
      </c>
      <c r="F23" s="27">
        <v>0</v>
      </c>
      <c r="G23" s="27">
        <f t="shared" si="19"/>
        <v>0</v>
      </c>
      <c r="H23" s="27">
        <f t="shared" si="20"/>
        <v>0</v>
      </c>
      <c r="I23" s="27">
        <f t="shared" si="21"/>
        <v>0</v>
      </c>
      <c r="J23" s="27">
        <v>0</v>
      </c>
      <c r="K23" s="27">
        <v>0</v>
      </c>
      <c r="L23" s="27">
        <f t="shared" si="22"/>
        <v>0</v>
      </c>
      <c r="M23" s="27">
        <f t="shared" si="23"/>
        <v>0</v>
      </c>
      <c r="N23" s="27">
        <f t="shared" si="24"/>
        <v>0</v>
      </c>
      <c r="O23" s="27">
        <v>0</v>
      </c>
      <c r="P23" s="27">
        <v>0</v>
      </c>
      <c r="Q23" s="27">
        <f t="shared" si="25"/>
        <v>0</v>
      </c>
      <c r="R23" s="27">
        <f t="shared" si="30"/>
        <v>0</v>
      </c>
      <c r="S23" s="27">
        <f t="shared" si="26"/>
        <v>0</v>
      </c>
      <c r="T23" s="27">
        <f t="shared" si="27"/>
        <v>0</v>
      </c>
      <c r="U23" s="27">
        <f t="shared" si="27"/>
        <v>0</v>
      </c>
      <c r="V23" s="27">
        <f t="shared" si="28"/>
        <v>0</v>
      </c>
    </row>
    <row r="24" spans="1:22" x14ac:dyDescent="0.3">
      <c r="A24" s="26" t="s">
        <v>25</v>
      </c>
      <c r="B24" s="27">
        <v>0</v>
      </c>
      <c r="C24" s="27">
        <v>0</v>
      </c>
      <c r="D24" s="27"/>
      <c r="E24" s="27">
        <v>0</v>
      </c>
      <c r="F24" s="27">
        <v>0</v>
      </c>
      <c r="G24" s="27">
        <f t="shared" si="19"/>
        <v>0</v>
      </c>
      <c r="H24" s="27">
        <f t="shared" si="20"/>
        <v>0</v>
      </c>
      <c r="I24" s="27">
        <f t="shared" si="21"/>
        <v>0</v>
      </c>
      <c r="J24" s="27">
        <v>0</v>
      </c>
      <c r="K24" s="27">
        <v>0</v>
      </c>
      <c r="L24" s="27">
        <f t="shared" si="22"/>
        <v>0</v>
      </c>
      <c r="M24" s="27">
        <f t="shared" si="23"/>
        <v>0</v>
      </c>
      <c r="N24" s="27">
        <f t="shared" si="24"/>
        <v>0</v>
      </c>
      <c r="O24" s="27">
        <v>0</v>
      </c>
      <c r="P24" s="27">
        <v>0</v>
      </c>
      <c r="Q24" s="27">
        <f t="shared" si="25"/>
        <v>0</v>
      </c>
      <c r="R24" s="27">
        <f t="shared" si="30"/>
        <v>0</v>
      </c>
      <c r="S24" s="27">
        <f t="shared" si="26"/>
        <v>0</v>
      </c>
      <c r="T24" s="27">
        <f t="shared" si="27"/>
        <v>0</v>
      </c>
      <c r="U24" s="27">
        <f t="shared" si="27"/>
        <v>0</v>
      </c>
      <c r="V24" s="27">
        <f t="shared" si="28"/>
        <v>0</v>
      </c>
    </row>
    <row r="25" spans="1:22" s="20" customFormat="1" x14ac:dyDescent="0.3">
      <c r="A25" s="21" t="s">
        <v>7</v>
      </c>
      <c r="B25" s="22"/>
      <c r="C25" s="22"/>
      <c r="D25" s="22"/>
      <c r="E25" s="22">
        <f>E26+E33</f>
        <v>0</v>
      </c>
      <c r="F25" s="22">
        <f t="shared" ref="F25:V25" si="31">F26+F33</f>
        <v>0</v>
      </c>
      <c r="G25" s="22">
        <f t="shared" si="31"/>
        <v>0</v>
      </c>
      <c r="H25" s="22">
        <f t="shared" si="31"/>
        <v>0</v>
      </c>
      <c r="I25" s="22">
        <f t="shared" si="31"/>
        <v>0</v>
      </c>
      <c r="J25" s="22">
        <f t="shared" si="31"/>
        <v>0</v>
      </c>
      <c r="K25" s="22">
        <f t="shared" si="31"/>
        <v>0</v>
      </c>
      <c r="L25" s="22">
        <f t="shared" si="31"/>
        <v>0</v>
      </c>
      <c r="M25" s="22">
        <f t="shared" si="31"/>
        <v>0</v>
      </c>
      <c r="N25" s="22">
        <f t="shared" si="31"/>
        <v>0</v>
      </c>
      <c r="O25" s="22">
        <f t="shared" si="31"/>
        <v>0</v>
      </c>
      <c r="P25" s="22">
        <f t="shared" si="31"/>
        <v>0</v>
      </c>
      <c r="Q25" s="22">
        <f t="shared" si="31"/>
        <v>0</v>
      </c>
      <c r="R25" s="22">
        <f t="shared" si="31"/>
        <v>0</v>
      </c>
      <c r="S25" s="22">
        <f t="shared" si="31"/>
        <v>0</v>
      </c>
      <c r="T25" s="22">
        <f t="shared" si="31"/>
        <v>0</v>
      </c>
      <c r="U25" s="22">
        <f t="shared" si="31"/>
        <v>0</v>
      </c>
      <c r="V25" s="22">
        <f t="shared" si="31"/>
        <v>0</v>
      </c>
    </row>
    <row r="26" spans="1:22" s="25" customFormat="1" ht="18.75" x14ac:dyDescent="0.3">
      <c r="A26" s="23" t="s">
        <v>23</v>
      </c>
      <c r="B26" s="24"/>
      <c r="C26" s="24"/>
      <c r="D26" s="24"/>
      <c r="E26" s="24">
        <f>SUM(E27:E32)</f>
        <v>0</v>
      </c>
      <c r="F26" s="24">
        <f t="shared" ref="F26:V26" si="32">SUM(F27:F32)</f>
        <v>0</v>
      </c>
      <c r="G26" s="24">
        <f t="shared" si="32"/>
        <v>0</v>
      </c>
      <c r="H26" s="24">
        <f t="shared" si="32"/>
        <v>0</v>
      </c>
      <c r="I26" s="24">
        <f t="shared" si="32"/>
        <v>0</v>
      </c>
      <c r="J26" s="24">
        <f t="shared" si="32"/>
        <v>0</v>
      </c>
      <c r="K26" s="24">
        <f t="shared" si="32"/>
        <v>0</v>
      </c>
      <c r="L26" s="24">
        <f t="shared" si="32"/>
        <v>0</v>
      </c>
      <c r="M26" s="24">
        <f t="shared" si="32"/>
        <v>0</v>
      </c>
      <c r="N26" s="24">
        <f t="shared" si="32"/>
        <v>0</v>
      </c>
      <c r="O26" s="24">
        <f t="shared" si="32"/>
        <v>0</v>
      </c>
      <c r="P26" s="24">
        <f t="shared" si="32"/>
        <v>0</v>
      </c>
      <c r="Q26" s="24">
        <f t="shared" si="32"/>
        <v>0</v>
      </c>
      <c r="R26" s="24">
        <f t="shared" si="32"/>
        <v>0</v>
      </c>
      <c r="S26" s="24">
        <f t="shared" si="32"/>
        <v>0</v>
      </c>
      <c r="T26" s="24">
        <f t="shared" si="32"/>
        <v>0</v>
      </c>
      <c r="U26" s="24">
        <f t="shared" si="32"/>
        <v>0</v>
      </c>
      <c r="V26" s="24">
        <f t="shared" si="32"/>
        <v>0</v>
      </c>
    </row>
    <row r="27" spans="1:22" x14ac:dyDescent="0.3">
      <c r="A27" s="26" t="s">
        <v>196</v>
      </c>
      <c r="B27" s="27">
        <v>0</v>
      </c>
      <c r="C27" s="27">
        <v>0</v>
      </c>
      <c r="D27" s="27"/>
      <c r="E27" s="27">
        <v>0</v>
      </c>
      <c r="F27" s="27">
        <v>0</v>
      </c>
      <c r="G27" s="27">
        <f t="shared" ref="G27:G32" si="33">B27*E27*F27</f>
        <v>0</v>
      </c>
      <c r="H27" s="27">
        <f t="shared" ref="H27:H32" si="34">C27*E27</f>
        <v>0</v>
      </c>
      <c r="I27" s="27">
        <f t="shared" ref="I27:I32" si="35">SUM(G27:H27)</f>
        <v>0</v>
      </c>
      <c r="J27" s="27">
        <v>0</v>
      </c>
      <c r="K27" s="27">
        <v>0</v>
      </c>
      <c r="L27" s="27">
        <f t="shared" ref="L27:L32" si="36">B27*J27*K27</f>
        <v>0</v>
      </c>
      <c r="M27" s="27">
        <f t="shared" ref="M27:M32" si="37">C27*J27</f>
        <v>0</v>
      </c>
      <c r="N27" s="27">
        <f t="shared" ref="N27:N32" si="38">SUM(L27:M27)</f>
        <v>0</v>
      </c>
      <c r="O27" s="27">
        <v>0</v>
      </c>
      <c r="P27" s="27">
        <v>0</v>
      </c>
      <c r="Q27" s="27">
        <f t="shared" ref="Q27:Q32" si="39">B27*O27*P27</f>
        <v>0</v>
      </c>
      <c r="R27" s="49">
        <f>D27*O27</f>
        <v>0</v>
      </c>
      <c r="S27" s="27">
        <f t="shared" ref="S27:S32" si="40">SUM(Q27:R27)</f>
        <v>0</v>
      </c>
      <c r="T27" s="27">
        <f t="shared" ref="T27:U32" si="41">G27+L27+Q27</f>
        <v>0</v>
      </c>
      <c r="U27" s="27">
        <f t="shared" si="41"/>
        <v>0</v>
      </c>
      <c r="V27" s="27">
        <f t="shared" ref="V27:V32" si="42">SUM(T27:U27)</f>
        <v>0</v>
      </c>
    </row>
    <row r="28" spans="1:22" x14ac:dyDescent="0.3">
      <c r="A28" s="26" t="s">
        <v>198</v>
      </c>
      <c r="B28" s="27">
        <v>0</v>
      </c>
      <c r="C28" s="27">
        <v>0</v>
      </c>
      <c r="D28" s="27"/>
      <c r="E28" s="27">
        <v>0</v>
      </c>
      <c r="F28" s="27">
        <v>0</v>
      </c>
      <c r="G28" s="27">
        <f t="shared" si="33"/>
        <v>0</v>
      </c>
      <c r="H28" s="27">
        <f t="shared" si="34"/>
        <v>0</v>
      </c>
      <c r="I28" s="27">
        <f t="shared" si="35"/>
        <v>0</v>
      </c>
      <c r="J28" s="27">
        <v>0</v>
      </c>
      <c r="K28" s="27">
        <v>0</v>
      </c>
      <c r="L28" s="27">
        <f t="shared" si="36"/>
        <v>0</v>
      </c>
      <c r="M28" s="27">
        <f t="shared" si="37"/>
        <v>0</v>
      </c>
      <c r="N28" s="27">
        <f t="shared" si="38"/>
        <v>0</v>
      </c>
      <c r="O28" s="27">
        <v>0</v>
      </c>
      <c r="P28" s="27">
        <v>0</v>
      </c>
      <c r="Q28" s="27">
        <f t="shared" si="39"/>
        <v>0</v>
      </c>
      <c r="R28" s="49">
        <f t="shared" ref="R28:R29" si="43">D28*O28</f>
        <v>0</v>
      </c>
      <c r="S28" s="27">
        <f t="shared" si="40"/>
        <v>0</v>
      </c>
      <c r="T28" s="27">
        <f t="shared" si="41"/>
        <v>0</v>
      </c>
      <c r="U28" s="27">
        <f t="shared" si="41"/>
        <v>0</v>
      </c>
      <c r="V28" s="27">
        <f t="shared" si="42"/>
        <v>0</v>
      </c>
    </row>
    <row r="29" spans="1:22" x14ac:dyDescent="0.3">
      <c r="A29" s="26" t="s">
        <v>199</v>
      </c>
      <c r="B29" s="27">
        <v>0</v>
      </c>
      <c r="C29" s="27">
        <v>0</v>
      </c>
      <c r="D29" s="27"/>
      <c r="E29" s="27">
        <v>0</v>
      </c>
      <c r="F29" s="27">
        <v>0</v>
      </c>
      <c r="G29" s="27">
        <f t="shared" si="33"/>
        <v>0</v>
      </c>
      <c r="H29" s="27">
        <f t="shared" si="34"/>
        <v>0</v>
      </c>
      <c r="I29" s="27">
        <f t="shared" si="35"/>
        <v>0</v>
      </c>
      <c r="J29" s="27">
        <v>0</v>
      </c>
      <c r="K29" s="27">
        <v>0</v>
      </c>
      <c r="L29" s="27">
        <f t="shared" si="36"/>
        <v>0</v>
      </c>
      <c r="M29" s="27">
        <f t="shared" si="37"/>
        <v>0</v>
      </c>
      <c r="N29" s="27">
        <f t="shared" si="38"/>
        <v>0</v>
      </c>
      <c r="O29" s="27">
        <v>0</v>
      </c>
      <c r="P29" s="27">
        <v>0</v>
      </c>
      <c r="Q29" s="27">
        <f t="shared" si="39"/>
        <v>0</v>
      </c>
      <c r="R29" s="49">
        <f t="shared" si="43"/>
        <v>0</v>
      </c>
      <c r="S29" s="27">
        <f t="shared" si="40"/>
        <v>0</v>
      </c>
      <c r="T29" s="27">
        <f t="shared" si="41"/>
        <v>0</v>
      </c>
      <c r="U29" s="27">
        <f t="shared" si="41"/>
        <v>0</v>
      </c>
      <c r="V29" s="27">
        <f t="shared" si="42"/>
        <v>0</v>
      </c>
    </row>
    <row r="30" spans="1:22" x14ac:dyDescent="0.3">
      <c r="A30" s="26" t="s">
        <v>19</v>
      </c>
      <c r="B30" s="27">
        <v>0</v>
      </c>
      <c r="C30" s="27">
        <v>0</v>
      </c>
      <c r="D30" s="27"/>
      <c r="E30" s="27">
        <v>0</v>
      </c>
      <c r="F30" s="27">
        <v>0</v>
      </c>
      <c r="G30" s="27">
        <f t="shared" si="33"/>
        <v>0</v>
      </c>
      <c r="H30" s="27">
        <f t="shared" si="34"/>
        <v>0</v>
      </c>
      <c r="I30" s="27">
        <f t="shared" si="35"/>
        <v>0</v>
      </c>
      <c r="J30" s="27">
        <v>0</v>
      </c>
      <c r="K30" s="27">
        <v>0</v>
      </c>
      <c r="L30" s="27">
        <f t="shared" si="36"/>
        <v>0</v>
      </c>
      <c r="M30" s="27">
        <f t="shared" si="37"/>
        <v>0</v>
      </c>
      <c r="N30" s="27">
        <f t="shared" si="38"/>
        <v>0</v>
      </c>
      <c r="O30" s="27">
        <v>0</v>
      </c>
      <c r="P30" s="27">
        <v>0</v>
      </c>
      <c r="Q30" s="27">
        <f t="shared" si="39"/>
        <v>0</v>
      </c>
      <c r="R30" s="49">
        <f t="shared" ref="R30:R32" si="44">C30*O30</f>
        <v>0</v>
      </c>
      <c r="S30" s="27">
        <f t="shared" si="40"/>
        <v>0</v>
      </c>
      <c r="T30" s="27">
        <f t="shared" si="41"/>
        <v>0</v>
      </c>
      <c r="U30" s="27">
        <f t="shared" si="41"/>
        <v>0</v>
      </c>
      <c r="V30" s="27">
        <f t="shared" si="42"/>
        <v>0</v>
      </c>
    </row>
    <row r="31" spans="1:22" x14ac:dyDescent="0.3">
      <c r="A31" s="26" t="s">
        <v>24</v>
      </c>
      <c r="B31" s="27">
        <v>0</v>
      </c>
      <c r="C31" s="27">
        <v>0</v>
      </c>
      <c r="D31" s="27"/>
      <c r="E31" s="27">
        <v>0</v>
      </c>
      <c r="F31" s="27">
        <v>0</v>
      </c>
      <c r="G31" s="27">
        <f t="shared" si="33"/>
        <v>0</v>
      </c>
      <c r="H31" s="27">
        <f t="shared" si="34"/>
        <v>0</v>
      </c>
      <c r="I31" s="27">
        <f t="shared" si="35"/>
        <v>0</v>
      </c>
      <c r="J31" s="27">
        <v>0</v>
      </c>
      <c r="K31" s="27">
        <v>0</v>
      </c>
      <c r="L31" s="27">
        <f t="shared" si="36"/>
        <v>0</v>
      </c>
      <c r="M31" s="27">
        <f t="shared" si="37"/>
        <v>0</v>
      </c>
      <c r="N31" s="27">
        <f t="shared" si="38"/>
        <v>0</v>
      </c>
      <c r="O31" s="27">
        <v>0</v>
      </c>
      <c r="P31" s="27">
        <v>0</v>
      </c>
      <c r="Q31" s="27">
        <f t="shared" si="39"/>
        <v>0</v>
      </c>
      <c r="R31" s="49">
        <f t="shared" si="44"/>
        <v>0</v>
      </c>
      <c r="S31" s="27">
        <f t="shared" si="40"/>
        <v>0</v>
      </c>
      <c r="T31" s="27">
        <f t="shared" si="41"/>
        <v>0</v>
      </c>
      <c r="U31" s="27">
        <f t="shared" si="41"/>
        <v>0</v>
      </c>
      <c r="V31" s="27">
        <f t="shared" si="42"/>
        <v>0</v>
      </c>
    </row>
    <row r="32" spans="1:22" x14ac:dyDescent="0.3">
      <c r="A32" s="26" t="s">
        <v>25</v>
      </c>
      <c r="B32" s="27">
        <v>0</v>
      </c>
      <c r="C32" s="27">
        <v>0</v>
      </c>
      <c r="D32" s="27"/>
      <c r="E32" s="27">
        <v>0</v>
      </c>
      <c r="F32" s="27">
        <v>0</v>
      </c>
      <c r="G32" s="27">
        <f t="shared" si="33"/>
        <v>0</v>
      </c>
      <c r="H32" s="27">
        <f t="shared" si="34"/>
        <v>0</v>
      </c>
      <c r="I32" s="27">
        <f t="shared" si="35"/>
        <v>0</v>
      </c>
      <c r="J32" s="27">
        <v>0</v>
      </c>
      <c r="K32" s="27">
        <v>0</v>
      </c>
      <c r="L32" s="27">
        <f t="shared" si="36"/>
        <v>0</v>
      </c>
      <c r="M32" s="27">
        <f t="shared" si="37"/>
        <v>0</v>
      </c>
      <c r="N32" s="27">
        <f t="shared" si="38"/>
        <v>0</v>
      </c>
      <c r="O32" s="27">
        <v>0</v>
      </c>
      <c r="P32" s="27">
        <v>0</v>
      </c>
      <c r="Q32" s="27">
        <f t="shared" si="39"/>
        <v>0</v>
      </c>
      <c r="R32" s="49">
        <f t="shared" si="44"/>
        <v>0</v>
      </c>
      <c r="S32" s="27">
        <f t="shared" si="40"/>
        <v>0</v>
      </c>
      <c r="T32" s="27">
        <f t="shared" si="41"/>
        <v>0</v>
      </c>
      <c r="U32" s="27">
        <f t="shared" si="41"/>
        <v>0</v>
      </c>
      <c r="V32" s="27">
        <f t="shared" si="42"/>
        <v>0</v>
      </c>
    </row>
    <row r="33" spans="1:22" s="25" customFormat="1" ht="18.75" x14ac:dyDescent="0.3">
      <c r="A33" s="23" t="s">
        <v>26</v>
      </c>
      <c r="B33" s="24"/>
      <c r="C33" s="24"/>
      <c r="D33" s="24"/>
      <c r="E33" s="24">
        <f>SUM(E34:E39)</f>
        <v>0</v>
      </c>
      <c r="F33" s="24">
        <f t="shared" ref="F33:V33" si="45">SUM(F34:F39)</f>
        <v>0</v>
      </c>
      <c r="G33" s="24">
        <f t="shared" si="45"/>
        <v>0</v>
      </c>
      <c r="H33" s="24">
        <f t="shared" si="45"/>
        <v>0</v>
      </c>
      <c r="I33" s="24">
        <f t="shared" si="45"/>
        <v>0</v>
      </c>
      <c r="J33" s="24">
        <f t="shared" si="45"/>
        <v>0</v>
      </c>
      <c r="K33" s="24">
        <f t="shared" si="45"/>
        <v>0</v>
      </c>
      <c r="L33" s="24">
        <f t="shared" si="45"/>
        <v>0</v>
      </c>
      <c r="M33" s="24">
        <f t="shared" si="45"/>
        <v>0</v>
      </c>
      <c r="N33" s="24">
        <f t="shared" si="45"/>
        <v>0</v>
      </c>
      <c r="O33" s="24">
        <f t="shared" si="45"/>
        <v>0</v>
      </c>
      <c r="P33" s="24">
        <f t="shared" si="45"/>
        <v>0</v>
      </c>
      <c r="Q33" s="24">
        <f t="shared" si="45"/>
        <v>0</v>
      </c>
      <c r="R33" s="46">
        <f t="shared" si="45"/>
        <v>0</v>
      </c>
      <c r="S33" s="24">
        <f t="shared" si="45"/>
        <v>0</v>
      </c>
      <c r="T33" s="24">
        <f t="shared" si="45"/>
        <v>0</v>
      </c>
      <c r="U33" s="24">
        <f t="shared" si="45"/>
        <v>0</v>
      </c>
      <c r="V33" s="24">
        <f t="shared" si="45"/>
        <v>0</v>
      </c>
    </row>
    <row r="34" spans="1:22" x14ac:dyDescent="0.3">
      <c r="A34" s="26" t="s">
        <v>196</v>
      </c>
      <c r="B34" s="27">
        <v>0</v>
      </c>
      <c r="C34" s="27">
        <v>0</v>
      </c>
      <c r="D34" s="27"/>
      <c r="E34" s="27">
        <v>0</v>
      </c>
      <c r="F34" s="27">
        <v>0</v>
      </c>
      <c r="G34" s="27">
        <f t="shared" ref="G34:G39" si="46">B34*E34*F34</f>
        <v>0</v>
      </c>
      <c r="H34" s="27">
        <f t="shared" ref="H34:H39" si="47">C34*E34</f>
        <v>0</v>
      </c>
      <c r="I34" s="27">
        <f t="shared" ref="I34:I39" si="48">SUM(G34:H34)</f>
        <v>0</v>
      </c>
      <c r="J34" s="27">
        <v>0</v>
      </c>
      <c r="K34" s="27">
        <v>0</v>
      </c>
      <c r="L34" s="27">
        <f t="shared" ref="L34:L39" si="49">B34*J34*K34</f>
        <v>0</v>
      </c>
      <c r="M34" s="27">
        <f t="shared" ref="M34:M39" si="50">C34*J34</f>
        <v>0</v>
      </c>
      <c r="N34" s="27">
        <f t="shared" ref="N34:N39" si="51">SUM(L34:M34)</f>
        <v>0</v>
      </c>
      <c r="O34" s="27">
        <v>0</v>
      </c>
      <c r="P34" s="27">
        <v>0</v>
      </c>
      <c r="Q34" s="27">
        <f t="shared" ref="Q34:Q39" si="52">B34*O34*P34</f>
        <v>0</v>
      </c>
      <c r="R34" s="49">
        <f>D34*O34</f>
        <v>0</v>
      </c>
      <c r="S34" s="27">
        <f t="shared" ref="S34:S39" si="53">SUM(Q34:R34)</f>
        <v>0</v>
      </c>
      <c r="T34" s="27">
        <f t="shared" ref="T34:U39" si="54">G34+L34+Q34</f>
        <v>0</v>
      </c>
      <c r="U34" s="27">
        <f t="shared" si="54"/>
        <v>0</v>
      </c>
      <c r="V34" s="27">
        <f t="shared" ref="V34:V39" si="55">SUM(T34:U34)</f>
        <v>0</v>
      </c>
    </row>
    <row r="35" spans="1:22" x14ac:dyDescent="0.3">
      <c r="A35" s="26" t="s">
        <v>198</v>
      </c>
      <c r="B35" s="27">
        <v>0</v>
      </c>
      <c r="C35" s="27">
        <v>0</v>
      </c>
      <c r="D35" s="27"/>
      <c r="E35" s="27">
        <v>0</v>
      </c>
      <c r="F35" s="27">
        <v>0</v>
      </c>
      <c r="G35" s="27">
        <f t="shared" si="46"/>
        <v>0</v>
      </c>
      <c r="H35" s="27">
        <f t="shared" si="47"/>
        <v>0</v>
      </c>
      <c r="I35" s="27">
        <f t="shared" si="48"/>
        <v>0</v>
      </c>
      <c r="J35" s="27">
        <v>0</v>
      </c>
      <c r="K35" s="27">
        <v>0</v>
      </c>
      <c r="L35" s="27">
        <f t="shared" si="49"/>
        <v>0</v>
      </c>
      <c r="M35" s="27">
        <f t="shared" si="50"/>
        <v>0</v>
      </c>
      <c r="N35" s="27">
        <f t="shared" si="51"/>
        <v>0</v>
      </c>
      <c r="O35" s="27">
        <v>0</v>
      </c>
      <c r="P35" s="27">
        <v>0</v>
      </c>
      <c r="Q35" s="27">
        <f t="shared" si="52"/>
        <v>0</v>
      </c>
      <c r="R35" s="49">
        <f t="shared" ref="R35:R36" si="56">D35*O35</f>
        <v>0</v>
      </c>
      <c r="S35" s="27">
        <f t="shared" si="53"/>
        <v>0</v>
      </c>
      <c r="T35" s="27">
        <f t="shared" si="54"/>
        <v>0</v>
      </c>
      <c r="U35" s="27">
        <f t="shared" si="54"/>
        <v>0</v>
      </c>
      <c r="V35" s="27">
        <f t="shared" si="55"/>
        <v>0</v>
      </c>
    </row>
    <row r="36" spans="1:22" x14ac:dyDescent="0.3">
      <c r="A36" s="26" t="s">
        <v>199</v>
      </c>
      <c r="B36" s="27">
        <v>0</v>
      </c>
      <c r="C36" s="27">
        <v>0</v>
      </c>
      <c r="D36" s="27"/>
      <c r="E36" s="27">
        <v>0</v>
      </c>
      <c r="F36" s="27">
        <v>0</v>
      </c>
      <c r="G36" s="27">
        <f t="shared" si="46"/>
        <v>0</v>
      </c>
      <c r="H36" s="27">
        <f t="shared" si="47"/>
        <v>0</v>
      </c>
      <c r="I36" s="27">
        <f t="shared" si="48"/>
        <v>0</v>
      </c>
      <c r="J36" s="27">
        <v>0</v>
      </c>
      <c r="K36" s="27">
        <v>0</v>
      </c>
      <c r="L36" s="27">
        <f t="shared" si="49"/>
        <v>0</v>
      </c>
      <c r="M36" s="27">
        <f t="shared" si="50"/>
        <v>0</v>
      </c>
      <c r="N36" s="27">
        <f t="shared" si="51"/>
        <v>0</v>
      </c>
      <c r="O36" s="27">
        <v>0</v>
      </c>
      <c r="P36" s="27">
        <v>0</v>
      </c>
      <c r="Q36" s="27">
        <f t="shared" si="52"/>
        <v>0</v>
      </c>
      <c r="R36" s="49">
        <f t="shared" si="56"/>
        <v>0</v>
      </c>
      <c r="S36" s="27">
        <f t="shared" si="53"/>
        <v>0</v>
      </c>
      <c r="T36" s="27">
        <f t="shared" si="54"/>
        <v>0</v>
      </c>
      <c r="U36" s="27">
        <f t="shared" si="54"/>
        <v>0</v>
      </c>
      <c r="V36" s="27">
        <f t="shared" si="55"/>
        <v>0</v>
      </c>
    </row>
    <row r="37" spans="1:22" x14ac:dyDescent="0.3">
      <c r="A37" s="26" t="s">
        <v>19</v>
      </c>
      <c r="B37" s="27">
        <v>0</v>
      </c>
      <c r="C37" s="27">
        <v>0</v>
      </c>
      <c r="D37" s="27"/>
      <c r="E37" s="27">
        <v>0</v>
      </c>
      <c r="F37" s="27">
        <v>0</v>
      </c>
      <c r="G37" s="27">
        <f t="shared" si="46"/>
        <v>0</v>
      </c>
      <c r="H37" s="27">
        <f t="shared" si="47"/>
        <v>0</v>
      </c>
      <c r="I37" s="27">
        <f t="shared" si="48"/>
        <v>0</v>
      </c>
      <c r="J37" s="27">
        <v>0</v>
      </c>
      <c r="K37" s="27">
        <v>0</v>
      </c>
      <c r="L37" s="27">
        <f t="shared" si="49"/>
        <v>0</v>
      </c>
      <c r="M37" s="27">
        <f t="shared" si="50"/>
        <v>0</v>
      </c>
      <c r="N37" s="27">
        <f t="shared" si="51"/>
        <v>0</v>
      </c>
      <c r="O37" s="27">
        <v>0</v>
      </c>
      <c r="P37" s="27">
        <v>0</v>
      </c>
      <c r="Q37" s="27">
        <f t="shared" si="52"/>
        <v>0</v>
      </c>
      <c r="R37" s="49">
        <f t="shared" ref="R37:R39" si="57">C37*O37</f>
        <v>0</v>
      </c>
      <c r="S37" s="27">
        <f t="shared" si="53"/>
        <v>0</v>
      </c>
      <c r="T37" s="27">
        <f t="shared" si="54"/>
        <v>0</v>
      </c>
      <c r="U37" s="27">
        <f t="shared" si="54"/>
        <v>0</v>
      </c>
      <c r="V37" s="27">
        <f t="shared" si="55"/>
        <v>0</v>
      </c>
    </row>
    <row r="38" spans="1:22" x14ac:dyDescent="0.3">
      <c r="A38" s="26" t="s">
        <v>24</v>
      </c>
      <c r="B38" s="27">
        <v>0</v>
      </c>
      <c r="C38" s="27">
        <v>0</v>
      </c>
      <c r="D38" s="27"/>
      <c r="E38" s="27">
        <v>0</v>
      </c>
      <c r="F38" s="27">
        <v>0</v>
      </c>
      <c r="G38" s="27">
        <f t="shared" si="46"/>
        <v>0</v>
      </c>
      <c r="H38" s="27">
        <f t="shared" si="47"/>
        <v>0</v>
      </c>
      <c r="I38" s="27">
        <f t="shared" si="48"/>
        <v>0</v>
      </c>
      <c r="J38" s="27">
        <v>0</v>
      </c>
      <c r="K38" s="27">
        <v>0</v>
      </c>
      <c r="L38" s="27">
        <f t="shared" si="49"/>
        <v>0</v>
      </c>
      <c r="M38" s="27">
        <f t="shared" si="50"/>
        <v>0</v>
      </c>
      <c r="N38" s="27">
        <f t="shared" si="51"/>
        <v>0</v>
      </c>
      <c r="O38" s="27">
        <v>0</v>
      </c>
      <c r="P38" s="27">
        <v>0</v>
      </c>
      <c r="Q38" s="27">
        <f t="shared" si="52"/>
        <v>0</v>
      </c>
      <c r="R38" s="27">
        <f t="shared" si="57"/>
        <v>0</v>
      </c>
      <c r="S38" s="27">
        <f t="shared" si="53"/>
        <v>0</v>
      </c>
      <c r="T38" s="27">
        <f t="shared" si="54"/>
        <v>0</v>
      </c>
      <c r="U38" s="27">
        <f t="shared" si="54"/>
        <v>0</v>
      </c>
      <c r="V38" s="27">
        <f t="shared" si="55"/>
        <v>0</v>
      </c>
    </row>
    <row r="39" spans="1:22" x14ac:dyDescent="0.3">
      <c r="A39" s="38" t="s">
        <v>25</v>
      </c>
      <c r="B39" s="39">
        <v>0</v>
      </c>
      <c r="C39" s="39">
        <v>0</v>
      </c>
      <c r="D39" s="39"/>
      <c r="E39" s="39">
        <v>0</v>
      </c>
      <c r="F39" s="39">
        <v>0</v>
      </c>
      <c r="G39" s="39">
        <f t="shared" si="46"/>
        <v>0</v>
      </c>
      <c r="H39" s="39">
        <f t="shared" si="47"/>
        <v>0</v>
      </c>
      <c r="I39" s="39">
        <f t="shared" si="48"/>
        <v>0</v>
      </c>
      <c r="J39" s="39">
        <v>0</v>
      </c>
      <c r="K39" s="39">
        <v>0</v>
      </c>
      <c r="L39" s="39">
        <f t="shared" si="49"/>
        <v>0</v>
      </c>
      <c r="M39" s="39">
        <f t="shared" si="50"/>
        <v>0</v>
      </c>
      <c r="N39" s="39">
        <f t="shared" si="51"/>
        <v>0</v>
      </c>
      <c r="O39" s="39">
        <v>0</v>
      </c>
      <c r="P39" s="39">
        <v>0</v>
      </c>
      <c r="Q39" s="39">
        <f t="shared" si="52"/>
        <v>0</v>
      </c>
      <c r="R39" s="39">
        <f t="shared" si="57"/>
        <v>0</v>
      </c>
      <c r="S39" s="39">
        <f t="shared" si="53"/>
        <v>0</v>
      </c>
      <c r="T39" s="39">
        <f t="shared" si="54"/>
        <v>0</v>
      </c>
      <c r="U39" s="39">
        <f t="shared" si="54"/>
        <v>0</v>
      </c>
      <c r="V39" s="39">
        <f t="shared" si="55"/>
        <v>0</v>
      </c>
    </row>
    <row r="40" spans="1:22" ht="18.75" customHeight="1" x14ac:dyDescent="0.3">
      <c r="A40" s="37" t="s">
        <v>5</v>
      </c>
      <c r="B40" s="40"/>
      <c r="C40" s="40"/>
      <c r="D40" s="40"/>
      <c r="E40" s="40">
        <f>+E41+E60</f>
        <v>0</v>
      </c>
      <c r="F40" s="40"/>
      <c r="G40" s="40">
        <f t="shared" ref="G40:V40" si="58">+G41+G60</f>
        <v>0</v>
      </c>
      <c r="H40" s="40">
        <f t="shared" si="58"/>
        <v>0</v>
      </c>
      <c r="I40" s="40">
        <f t="shared" si="58"/>
        <v>0</v>
      </c>
      <c r="J40" s="40">
        <f t="shared" si="58"/>
        <v>0</v>
      </c>
      <c r="K40" s="40"/>
      <c r="L40" s="40">
        <f t="shared" si="58"/>
        <v>0</v>
      </c>
      <c r="M40" s="40">
        <f t="shared" si="58"/>
        <v>0</v>
      </c>
      <c r="N40" s="40">
        <f t="shared" si="58"/>
        <v>0</v>
      </c>
      <c r="O40" s="40">
        <f t="shared" si="58"/>
        <v>0</v>
      </c>
      <c r="P40" s="40"/>
      <c r="Q40" s="40">
        <f t="shared" si="58"/>
        <v>0</v>
      </c>
      <c r="R40" s="40">
        <f t="shared" si="58"/>
        <v>0</v>
      </c>
      <c r="S40" s="40">
        <f t="shared" si="58"/>
        <v>0</v>
      </c>
      <c r="T40" s="40">
        <f t="shared" si="58"/>
        <v>0</v>
      </c>
      <c r="U40" s="40">
        <f t="shared" si="58"/>
        <v>0</v>
      </c>
      <c r="V40" s="40">
        <f t="shared" si="58"/>
        <v>0</v>
      </c>
    </row>
    <row r="41" spans="1:22" s="16" customFormat="1" ht="18.75" x14ac:dyDescent="0.3">
      <c r="A41" s="28" t="s">
        <v>34</v>
      </c>
      <c r="B41" s="17"/>
      <c r="C41" s="17"/>
      <c r="D41" s="17"/>
      <c r="E41" s="17">
        <f>E42+E51</f>
        <v>0</v>
      </c>
      <c r="F41" s="17"/>
      <c r="G41" s="17">
        <f>G42+G51</f>
        <v>0</v>
      </c>
      <c r="H41" s="17">
        <f>H42+H51</f>
        <v>0</v>
      </c>
      <c r="I41" s="17">
        <f>I42+I51</f>
        <v>0</v>
      </c>
      <c r="J41" s="17">
        <f>J42+J51</f>
        <v>0</v>
      </c>
      <c r="K41" s="17"/>
      <c r="L41" s="17">
        <f>L42+L51</f>
        <v>0</v>
      </c>
      <c r="M41" s="17">
        <f>M42+M51</f>
        <v>0</v>
      </c>
      <c r="N41" s="17">
        <f>N42+N51</f>
        <v>0</v>
      </c>
      <c r="O41" s="17">
        <f>O42+O51</f>
        <v>0</v>
      </c>
      <c r="P41" s="17"/>
      <c r="Q41" s="17">
        <f t="shared" ref="Q41:V41" si="59">Q42+Q51</f>
        <v>0</v>
      </c>
      <c r="R41" s="17">
        <f t="shared" si="59"/>
        <v>0</v>
      </c>
      <c r="S41" s="17">
        <f t="shared" si="59"/>
        <v>0</v>
      </c>
      <c r="T41" s="17">
        <f t="shared" si="59"/>
        <v>0</v>
      </c>
      <c r="U41" s="17">
        <f t="shared" si="59"/>
        <v>0</v>
      </c>
      <c r="V41" s="17">
        <f t="shared" si="59"/>
        <v>0</v>
      </c>
    </row>
    <row r="42" spans="1:22" s="20" customFormat="1" x14ac:dyDescent="0.3">
      <c r="A42" s="43" t="s">
        <v>6</v>
      </c>
      <c r="B42" s="44"/>
      <c r="C42" s="44"/>
      <c r="D42" s="44"/>
      <c r="E42" s="44">
        <f>E43+E47</f>
        <v>0</v>
      </c>
      <c r="F42" s="44"/>
      <c r="G42" s="44">
        <f>G43+G47</f>
        <v>0</v>
      </c>
      <c r="H42" s="44">
        <f t="shared" ref="H42:J42" si="60">H43+H47</f>
        <v>0</v>
      </c>
      <c r="I42" s="44">
        <f t="shared" si="60"/>
        <v>0</v>
      </c>
      <c r="J42" s="44">
        <f t="shared" si="60"/>
        <v>0</v>
      </c>
      <c r="K42" s="44"/>
      <c r="L42" s="44">
        <f>L43+L47</f>
        <v>0</v>
      </c>
      <c r="M42" s="44">
        <f t="shared" ref="M42:V42" si="61">M43+M47</f>
        <v>0</v>
      </c>
      <c r="N42" s="44">
        <f t="shared" si="61"/>
        <v>0</v>
      </c>
      <c r="O42" s="44">
        <f t="shared" si="61"/>
        <v>0</v>
      </c>
      <c r="P42" s="44"/>
      <c r="Q42" s="44">
        <f t="shared" si="61"/>
        <v>0</v>
      </c>
      <c r="R42" s="44">
        <f t="shared" si="61"/>
        <v>0</v>
      </c>
      <c r="S42" s="44">
        <f t="shared" si="61"/>
        <v>0</v>
      </c>
      <c r="T42" s="44">
        <f t="shared" si="61"/>
        <v>0</v>
      </c>
      <c r="U42" s="44">
        <f t="shared" si="61"/>
        <v>0</v>
      </c>
      <c r="V42" s="44">
        <f t="shared" si="61"/>
        <v>0</v>
      </c>
    </row>
    <row r="43" spans="1:22" s="25" customFormat="1" ht="18.75" x14ac:dyDescent="0.3">
      <c r="A43" s="23" t="s">
        <v>27</v>
      </c>
      <c r="B43" s="24"/>
      <c r="C43" s="24"/>
      <c r="D43" s="24"/>
      <c r="E43" s="24">
        <f t="shared" ref="E43:V43" si="62">SUM(E44:E46)</f>
        <v>0</v>
      </c>
      <c r="F43" s="24">
        <f t="shared" si="62"/>
        <v>0</v>
      </c>
      <c r="G43" s="24">
        <f t="shared" si="62"/>
        <v>0</v>
      </c>
      <c r="H43" s="24">
        <f t="shared" si="62"/>
        <v>0</v>
      </c>
      <c r="I43" s="24">
        <f t="shared" si="62"/>
        <v>0</v>
      </c>
      <c r="J43" s="24">
        <f t="shared" si="62"/>
        <v>0</v>
      </c>
      <c r="K43" s="24">
        <f t="shared" si="62"/>
        <v>0</v>
      </c>
      <c r="L43" s="24">
        <f t="shared" si="62"/>
        <v>0</v>
      </c>
      <c r="M43" s="24">
        <f t="shared" si="62"/>
        <v>0</v>
      </c>
      <c r="N43" s="24">
        <f t="shared" si="62"/>
        <v>0</v>
      </c>
      <c r="O43" s="24">
        <f t="shared" si="62"/>
        <v>0</v>
      </c>
      <c r="P43" s="24">
        <f t="shared" si="62"/>
        <v>0</v>
      </c>
      <c r="Q43" s="24">
        <f t="shared" si="62"/>
        <v>0</v>
      </c>
      <c r="R43" s="24">
        <f t="shared" si="62"/>
        <v>0</v>
      </c>
      <c r="S43" s="24">
        <f t="shared" si="62"/>
        <v>0</v>
      </c>
      <c r="T43" s="24">
        <f t="shared" si="62"/>
        <v>0</v>
      </c>
      <c r="U43" s="24">
        <f t="shared" si="62"/>
        <v>0</v>
      </c>
      <c r="V43" s="24">
        <f t="shared" si="62"/>
        <v>0</v>
      </c>
    </row>
    <row r="44" spans="1:22" x14ac:dyDescent="0.3">
      <c r="A44" s="26" t="s">
        <v>16</v>
      </c>
      <c r="B44" s="27">
        <v>0</v>
      </c>
      <c r="C44" s="27">
        <v>0</v>
      </c>
      <c r="D44" s="27"/>
      <c r="E44" s="27">
        <v>0</v>
      </c>
      <c r="F44" s="27">
        <v>0</v>
      </c>
      <c r="G44" s="27">
        <f>B44*E44*F44</f>
        <v>0</v>
      </c>
      <c r="H44" s="27">
        <f>C44*E44</f>
        <v>0</v>
      </c>
      <c r="I44" s="27">
        <f>SUM(G44:H44)</f>
        <v>0</v>
      </c>
      <c r="J44" s="27">
        <v>0</v>
      </c>
      <c r="K44" s="27">
        <v>0</v>
      </c>
      <c r="L44" s="27">
        <f>B44*J44*K44</f>
        <v>0</v>
      </c>
      <c r="M44" s="27">
        <f>C44*J44</f>
        <v>0</v>
      </c>
      <c r="N44" s="27">
        <f>SUM(L44:M44)</f>
        <v>0</v>
      </c>
      <c r="O44" s="27">
        <v>0</v>
      </c>
      <c r="P44" s="27">
        <v>0</v>
      </c>
      <c r="Q44" s="27">
        <f>B44*O44*P44</f>
        <v>0</v>
      </c>
      <c r="R44" s="27">
        <f>C44*O44</f>
        <v>0</v>
      </c>
      <c r="S44" s="27">
        <f>SUM(Q44:R44)</f>
        <v>0</v>
      </c>
      <c r="T44" s="27">
        <f t="shared" ref="T44:U46" si="63">G44+L44+Q44</f>
        <v>0</v>
      </c>
      <c r="U44" s="27">
        <f t="shared" si="63"/>
        <v>0</v>
      </c>
      <c r="V44" s="27">
        <f>SUM(T44:U44)</f>
        <v>0</v>
      </c>
    </row>
    <row r="45" spans="1:22" x14ac:dyDescent="0.3">
      <c r="A45" s="26" t="s">
        <v>17</v>
      </c>
      <c r="B45" s="27">
        <v>0</v>
      </c>
      <c r="C45" s="27">
        <v>0</v>
      </c>
      <c r="D45" s="27"/>
      <c r="E45" s="27">
        <v>0</v>
      </c>
      <c r="F45" s="27">
        <v>0</v>
      </c>
      <c r="G45" s="27">
        <f>B45*E45*F45</f>
        <v>0</v>
      </c>
      <c r="H45" s="27">
        <f>C45*E45</f>
        <v>0</v>
      </c>
      <c r="I45" s="27">
        <f>SUM(G45:H45)</f>
        <v>0</v>
      </c>
      <c r="J45" s="27">
        <v>0</v>
      </c>
      <c r="K45" s="27">
        <v>0</v>
      </c>
      <c r="L45" s="27">
        <f>B45*J45*K45</f>
        <v>0</v>
      </c>
      <c r="M45" s="27">
        <f>C45*J45</f>
        <v>0</v>
      </c>
      <c r="N45" s="27">
        <f>SUM(L45:M45)</f>
        <v>0</v>
      </c>
      <c r="O45" s="27">
        <v>0</v>
      </c>
      <c r="P45" s="27">
        <v>0</v>
      </c>
      <c r="Q45" s="27">
        <f>B45*O45*P45</f>
        <v>0</v>
      </c>
      <c r="R45" s="27">
        <f>C45*O45</f>
        <v>0</v>
      </c>
      <c r="S45" s="27">
        <f>SUM(Q45:R45)</f>
        <v>0</v>
      </c>
      <c r="T45" s="27">
        <f t="shared" si="63"/>
        <v>0</v>
      </c>
      <c r="U45" s="27">
        <f t="shared" si="63"/>
        <v>0</v>
      </c>
      <c r="V45" s="27">
        <f>SUM(T45:U45)</f>
        <v>0</v>
      </c>
    </row>
    <row r="46" spans="1:22" x14ac:dyDescent="0.3">
      <c r="A46" s="26" t="s">
        <v>18</v>
      </c>
      <c r="B46" s="27">
        <v>0</v>
      </c>
      <c r="C46" s="27">
        <v>0</v>
      </c>
      <c r="D46" s="27"/>
      <c r="E46" s="27">
        <v>0</v>
      </c>
      <c r="F46" s="27">
        <v>0</v>
      </c>
      <c r="G46" s="27">
        <f>B46*E46*F46</f>
        <v>0</v>
      </c>
      <c r="H46" s="27">
        <f>C46*E46</f>
        <v>0</v>
      </c>
      <c r="I46" s="27">
        <f>SUM(G46:H46)</f>
        <v>0</v>
      </c>
      <c r="J46" s="27">
        <v>0</v>
      </c>
      <c r="K46" s="27">
        <v>0</v>
      </c>
      <c r="L46" s="27">
        <f>B46*J46*K46</f>
        <v>0</v>
      </c>
      <c r="M46" s="27">
        <f>C46*J46</f>
        <v>0</v>
      </c>
      <c r="N46" s="27">
        <f>SUM(L46:M46)</f>
        <v>0</v>
      </c>
      <c r="O46" s="27">
        <v>0</v>
      </c>
      <c r="P46" s="27">
        <v>0</v>
      </c>
      <c r="Q46" s="27">
        <f>B46*O46*P46</f>
        <v>0</v>
      </c>
      <c r="R46" s="27">
        <f>C46*O46</f>
        <v>0</v>
      </c>
      <c r="S46" s="27">
        <f>SUM(Q46:R46)</f>
        <v>0</v>
      </c>
      <c r="T46" s="27">
        <f t="shared" si="63"/>
        <v>0</v>
      </c>
      <c r="U46" s="27">
        <f t="shared" si="63"/>
        <v>0</v>
      </c>
      <c r="V46" s="27">
        <f>SUM(T46:U46)</f>
        <v>0</v>
      </c>
    </row>
    <row r="47" spans="1:22" s="25" customFormat="1" ht="18.75" x14ac:dyDescent="0.3">
      <c r="A47" s="23" t="s">
        <v>28</v>
      </c>
      <c r="B47" s="24"/>
      <c r="C47" s="24"/>
      <c r="D47" s="24"/>
      <c r="E47" s="24">
        <f t="shared" ref="E47:V47" si="64">SUM(E48:E50)</f>
        <v>0</v>
      </c>
      <c r="F47" s="24">
        <f t="shared" si="64"/>
        <v>0</v>
      </c>
      <c r="G47" s="24">
        <f t="shared" si="64"/>
        <v>0</v>
      </c>
      <c r="H47" s="24">
        <f t="shared" si="64"/>
        <v>0</v>
      </c>
      <c r="I47" s="24">
        <f t="shared" si="64"/>
        <v>0</v>
      </c>
      <c r="J47" s="24">
        <f t="shared" si="64"/>
        <v>0</v>
      </c>
      <c r="K47" s="24">
        <f t="shared" si="64"/>
        <v>0</v>
      </c>
      <c r="L47" s="24">
        <f t="shared" si="64"/>
        <v>0</v>
      </c>
      <c r="M47" s="24">
        <f t="shared" si="64"/>
        <v>0</v>
      </c>
      <c r="N47" s="24">
        <f t="shared" si="64"/>
        <v>0</v>
      </c>
      <c r="O47" s="24">
        <f t="shared" si="64"/>
        <v>0</v>
      </c>
      <c r="P47" s="24">
        <f t="shared" si="64"/>
        <v>0</v>
      </c>
      <c r="Q47" s="24">
        <f t="shared" si="64"/>
        <v>0</v>
      </c>
      <c r="R47" s="24">
        <f t="shared" si="64"/>
        <v>0</v>
      </c>
      <c r="S47" s="24">
        <f t="shared" si="64"/>
        <v>0</v>
      </c>
      <c r="T47" s="24">
        <f t="shared" si="64"/>
        <v>0</v>
      </c>
      <c r="U47" s="24">
        <f t="shared" si="64"/>
        <v>0</v>
      </c>
      <c r="V47" s="24">
        <f t="shared" si="64"/>
        <v>0</v>
      </c>
    </row>
    <row r="48" spans="1:22" x14ac:dyDescent="0.3">
      <c r="A48" s="26" t="s">
        <v>16</v>
      </c>
      <c r="B48" s="27">
        <v>0</v>
      </c>
      <c r="C48" s="27">
        <v>0</v>
      </c>
      <c r="D48" s="27"/>
      <c r="E48" s="27">
        <v>0</v>
      </c>
      <c r="F48" s="27">
        <v>0</v>
      </c>
      <c r="G48" s="27">
        <f>B48*E48*F48</f>
        <v>0</v>
      </c>
      <c r="H48" s="27">
        <f>C48*E48</f>
        <v>0</v>
      </c>
      <c r="I48" s="27">
        <f>SUM(G48:H48)</f>
        <v>0</v>
      </c>
      <c r="J48" s="27">
        <v>0</v>
      </c>
      <c r="K48" s="27">
        <v>0</v>
      </c>
      <c r="L48" s="27">
        <f>B48*J48*K48</f>
        <v>0</v>
      </c>
      <c r="M48" s="27">
        <f>C48*J48</f>
        <v>0</v>
      </c>
      <c r="N48" s="27">
        <f>SUM(L48:M48)</f>
        <v>0</v>
      </c>
      <c r="O48" s="27">
        <v>0</v>
      </c>
      <c r="P48" s="27">
        <v>0</v>
      </c>
      <c r="Q48" s="27">
        <f>B48*O48*P48</f>
        <v>0</v>
      </c>
      <c r="R48" s="27">
        <f>C48*O48</f>
        <v>0</v>
      </c>
      <c r="S48" s="27">
        <f>SUM(Q48:R48)</f>
        <v>0</v>
      </c>
      <c r="T48" s="27">
        <f t="shared" ref="T48:U50" si="65">G48+L48+Q48</f>
        <v>0</v>
      </c>
      <c r="U48" s="27">
        <f t="shared" si="65"/>
        <v>0</v>
      </c>
      <c r="V48" s="27">
        <f>SUM(T48:U48)</f>
        <v>0</v>
      </c>
    </row>
    <row r="49" spans="1:22" x14ac:dyDescent="0.3">
      <c r="A49" s="26" t="s">
        <v>17</v>
      </c>
      <c r="B49" s="27">
        <v>0</v>
      </c>
      <c r="C49" s="27">
        <v>0</v>
      </c>
      <c r="D49" s="27"/>
      <c r="E49" s="27">
        <v>0</v>
      </c>
      <c r="F49" s="27">
        <v>0</v>
      </c>
      <c r="G49" s="27">
        <f>B49*E49*F49</f>
        <v>0</v>
      </c>
      <c r="H49" s="27">
        <f>C49*E49</f>
        <v>0</v>
      </c>
      <c r="I49" s="27">
        <f>SUM(G49:H49)</f>
        <v>0</v>
      </c>
      <c r="J49" s="27">
        <v>0</v>
      </c>
      <c r="K49" s="27">
        <v>0</v>
      </c>
      <c r="L49" s="27">
        <f>B49*J49*K49</f>
        <v>0</v>
      </c>
      <c r="M49" s="27">
        <f>C49*J49</f>
        <v>0</v>
      </c>
      <c r="N49" s="27">
        <f>SUM(L49:M49)</f>
        <v>0</v>
      </c>
      <c r="O49" s="27">
        <v>0</v>
      </c>
      <c r="P49" s="27">
        <v>0</v>
      </c>
      <c r="Q49" s="27">
        <f>B49*O49*P49</f>
        <v>0</v>
      </c>
      <c r="R49" s="27">
        <f>C49*O49</f>
        <v>0</v>
      </c>
      <c r="S49" s="27">
        <f>SUM(Q49:R49)</f>
        <v>0</v>
      </c>
      <c r="T49" s="27">
        <f t="shared" si="65"/>
        <v>0</v>
      </c>
      <c r="U49" s="27">
        <f t="shared" si="65"/>
        <v>0</v>
      </c>
      <c r="V49" s="27">
        <f>SUM(T49:U49)</f>
        <v>0</v>
      </c>
    </row>
    <row r="50" spans="1:22" x14ac:dyDescent="0.3">
      <c r="A50" s="26" t="s">
        <v>18</v>
      </c>
      <c r="B50" s="27">
        <v>0</v>
      </c>
      <c r="C50" s="27">
        <v>0</v>
      </c>
      <c r="D50" s="27"/>
      <c r="E50" s="27">
        <v>0</v>
      </c>
      <c r="F50" s="27">
        <v>0</v>
      </c>
      <c r="G50" s="27">
        <f>B50*E50*F50</f>
        <v>0</v>
      </c>
      <c r="H50" s="27">
        <f>C50*E50</f>
        <v>0</v>
      </c>
      <c r="I50" s="27">
        <f>SUM(G50:H50)</f>
        <v>0</v>
      </c>
      <c r="J50" s="27">
        <v>0</v>
      </c>
      <c r="K50" s="27">
        <v>0</v>
      </c>
      <c r="L50" s="27">
        <f>B50*J50*K50</f>
        <v>0</v>
      </c>
      <c r="M50" s="27">
        <f>C50*J50</f>
        <v>0</v>
      </c>
      <c r="N50" s="27">
        <f>SUM(L50:M50)</f>
        <v>0</v>
      </c>
      <c r="O50" s="27">
        <v>0</v>
      </c>
      <c r="P50" s="27">
        <v>0</v>
      </c>
      <c r="Q50" s="27">
        <f>B50*O50*P50</f>
        <v>0</v>
      </c>
      <c r="R50" s="27">
        <f>C50*O50</f>
        <v>0</v>
      </c>
      <c r="S50" s="27">
        <f>SUM(Q50:R50)</f>
        <v>0</v>
      </c>
      <c r="T50" s="27">
        <f t="shared" si="65"/>
        <v>0</v>
      </c>
      <c r="U50" s="27">
        <f t="shared" si="65"/>
        <v>0</v>
      </c>
      <c r="V50" s="27">
        <f>SUM(T50:U50)</f>
        <v>0</v>
      </c>
    </row>
    <row r="51" spans="1:22" s="20" customFormat="1" x14ac:dyDescent="0.3">
      <c r="A51" s="43" t="s">
        <v>7</v>
      </c>
      <c r="B51" s="44"/>
      <c r="C51" s="44"/>
      <c r="D51" s="44"/>
      <c r="E51" s="44">
        <f>E52+E56</f>
        <v>0</v>
      </c>
      <c r="F51" s="44"/>
      <c r="G51" s="44">
        <f t="shared" ref="G51:V51" si="66">G52+G56</f>
        <v>0</v>
      </c>
      <c r="H51" s="44">
        <f t="shared" si="66"/>
        <v>0</v>
      </c>
      <c r="I51" s="44">
        <f t="shared" si="66"/>
        <v>0</v>
      </c>
      <c r="J51" s="44">
        <f t="shared" si="66"/>
        <v>0</v>
      </c>
      <c r="K51" s="44"/>
      <c r="L51" s="44">
        <f t="shared" si="66"/>
        <v>0</v>
      </c>
      <c r="M51" s="44">
        <f t="shared" si="66"/>
        <v>0</v>
      </c>
      <c r="N51" s="44">
        <f t="shared" si="66"/>
        <v>0</v>
      </c>
      <c r="O51" s="44">
        <f t="shared" si="66"/>
        <v>0</v>
      </c>
      <c r="P51" s="44"/>
      <c r="Q51" s="44">
        <f t="shared" si="66"/>
        <v>0</v>
      </c>
      <c r="R51" s="44">
        <f t="shared" si="66"/>
        <v>0</v>
      </c>
      <c r="S51" s="44">
        <f t="shared" si="66"/>
        <v>0</v>
      </c>
      <c r="T51" s="44">
        <f t="shared" si="66"/>
        <v>0</v>
      </c>
      <c r="U51" s="44">
        <f t="shared" si="66"/>
        <v>0</v>
      </c>
      <c r="V51" s="44">
        <f t="shared" si="66"/>
        <v>0</v>
      </c>
    </row>
    <row r="52" spans="1:22" s="25" customFormat="1" ht="18.75" x14ac:dyDescent="0.3">
      <c r="A52" s="23" t="s">
        <v>27</v>
      </c>
      <c r="B52" s="24"/>
      <c r="C52" s="24"/>
      <c r="D52" s="24"/>
      <c r="E52" s="24">
        <f t="shared" ref="E52:V52" si="67">SUM(E53:E55)</f>
        <v>0</v>
      </c>
      <c r="F52" s="24">
        <f t="shared" si="67"/>
        <v>0</v>
      </c>
      <c r="G52" s="24">
        <f t="shared" si="67"/>
        <v>0</v>
      </c>
      <c r="H52" s="24">
        <f t="shared" si="67"/>
        <v>0</v>
      </c>
      <c r="I52" s="24">
        <f t="shared" si="67"/>
        <v>0</v>
      </c>
      <c r="J52" s="24">
        <f t="shared" si="67"/>
        <v>0</v>
      </c>
      <c r="K52" s="24">
        <f t="shared" si="67"/>
        <v>0</v>
      </c>
      <c r="L52" s="24">
        <f t="shared" si="67"/>
        <v>0</v>
      </c>
      <c r="M52" s="24">
        <f t="shared" si="67"/>
        <v>0</v>
      </c>
      <c r="N52" s="24">
        <f t="shared" si="67"/>
        <v>0</v>
      </c>
      <c r="O52" s="24">
        <f t="shared" si="67"/>
        <v>0</v>
      </c>
      <c r="P52" s="24">
        <f t="shared" si="67"/>
        <v>0</v>
      </c>
      <c r="Q52" s="24">
        <f t="shared" si="67"/>
        <v>0</v>
      </c>
      <c r="R52" s="24">
        <f t="shared" si="67"/>
        <v>0</v>
      </c>
      <c r="S52" s="24">
        <f t="shared" si="67"/>
        <v>0</v>
      </c>
      <c r="T52" s="24">
        <f t="shared" si="67"/>
        <v>0</v>
      </c>
      <c r="U52" s="24">
        <f t="shared" si="67"/>
        <v>0</v>
      </c>
      <c r="V52" s="24">
        <f t="shared" si="67"/>
        <v>0</v>
      </c>
    </row>
    <row r="53" spans="1:22" x14ac:dyDescent="0.3">
      <c r="A53" s="26" t="s">
        <v>16</v>
      </c>
      <c r="B53" s="27">
        <v>0</v>
      </c>
      <c r="C53" s="27">
        <v>0</v>
      </c>
      <c r="D53" s="27"/>
      <c r="E53" s="27">
        <v>0</v>
      </c>
      <c r="F53" s="27">
        <v>0</v>
      </c>
      <c r="G53" s="27">
        <f>B53*E53*F53</f>
        <v>0</v>
      </c>
      <c r="H53" s="27">
        <f>C53*E53</f>
        <v>0</v>
      </c>
      <c r="I53" s="27">
        <f>SUM(G53:H53)</f>
        <v>0</v>
      </c>
      <c r="J53" s="27">
        <v>0</v>
      </c>
      <c r="K53" s="27">
        <v>0</v>
      </c>
      <c r="L53" s="27">
        <f>B53*J53*K53</f>
        <v>0</v>
      </c>
      <c r="M53" s="27">
        <f>C53*J53</f>
        <v>0</v>
      </c>
      <c r="N53" s="27">
        <f>SUM(L53:M53)</f>
        <v>0</v>
      </c>
      <c r="O53" s="27">
        <v>0</v>
      </c>
      <c r="P53" s="27">
        <v>0</v>
      </c>
      <c r="Q53" s="27">
        <f>B53*O53*P53</f>
        <v>0</v>
      </c>
      <c r="R53" s="27">
        <f>C53*O53</f>
        <v>0</v>
      </c>
      <c r="S53" s="27">
        <f>SUM(Q53:R53)</f>
        <v>0</v>
      </c>
      <c r="T53" s="27">
        <f t="shared" ref="T53:U55" si="68">G53+L53+Q53</f>
        <v>0</v>
      </c>
      <c r="U53" s="27">
        <f t="shared" si="68"/>
        <v>0</v>
      </c>
      <c r="V53" s="27">
        <f>SUM(T53:U53)</f>
        <v>0</v>
      </c>
    </row>
    <row r="54" spans="1:22" x14ac:dyDescent="0.3">
      <c r="A54" s="26" t="s">
        <v>17</v>
      </c>
      <c r="B54" s="27">
        <v>0</v>
      </c>
      <c r="C54" s="27">
        <v>0</v>
      </c>
      <c r="D54" s="27"/>
      <c r="E54" s="27">
        <v>0</v>
      </c>
      <c r="F54" s="27">
        <v>0</v>
      </c>
      <c r="G54" s="27">
        <f>B54*E54*F54</f>
        <v>0</v>
      </c>
      <c r="H54" s="27">
        <f>C54*E54</f>
        <v>0</v>
      </c>
      <c r="I54" s="27">
        <f>SUM(G54:H54)</f>
        <v>0</v>
      </c>
      <c r="J54" s="27">
        <v>0</v>
      </c>
      <c r="K54" s="27">
        <v>0</v>
      </c>
      <c r="L54" s="27">
        <f>B54*J54*K54</f>
        <v>0</v>
      </c>
      <c r="M54" s="27">
        <f>C54*J54</f>
        <v>0</v>
      </c>
      <c r="N54" s="27">
        <f>SUM(L54:M54)</f>
        <v>0</v>
      </c>
      <c r="O54" s="27">
        <v>0</v>
      </c>
      <c r="P54" s="27">
        <v>0</v>
      </c>
      <c r="Q54" s="27">
        <f>B54*O54*P54</f>
        <v>0</v>
      </c>
      <c r="R54" s="27">
        <f>C54*O54</f>
        <v>0</v>
      </c>
      <c r="S54" s="27">
        <f>SUM(Q54:R54)</f>
        <v>0</v>
      </c>
      <c r="T54" s="27">
        <f t="shared" si="68"/>
        <v>0</v>
      </c>
      <c r="U54" s="27">
        <f t="shared" si="68"/>
        <v>0</v>
      </c>
      <c r="V54" s="27">
        <f>SUM(T54:U54)</f>
        <v>0</v>
      </c>
    </row>
    <row r="55" spans="1:22" x14ac:dyDescent="0.3">
      <c r="A55" s="26" t="s">
        <v>18</v>
      </c>
      <c r="B55" s="27">
        <v>0</v>
      </c>
      <c r="C55" s="27">
        <v>0</v>
      </c>
      <c r="D55" s="27"/>
      <c r="E55" s="27">
        <v>0</v>
      </c>
      <c r="F55" s="27">
        <v>0</v>
      </c>
      <c r="G55" s="27">
        <f>B55*E55*F55</f>
        <v>0</v>
      </c>
      <c r="H55" s="27">
        <f>C55*E55</f>
        <v>0</v>
      </c>
      <c r="I55" s="27">
        <f>SUM(G55:H55)</f>
        <v>0</v>
      </c>
      <c r="J55" s="27">
        <v>0</v>
      </c>
      <c r="K55" s="27">
        <v>0</v>
      </c>
      <c r="L55" s="27">
        <f>B55*J55*K55</f>
        <v>0</v>
      </c>
      <c r="M55" s="27">
        <f>C55*J55</f>
        <v>0</v>
      </c>
      <c r="N55" s="27">
        <f>SUM(L55:M55)</f>
        <v>0</v>
      </c>
      <c r="O55" s="27">
        <v>0</v>
      </c>
      <c r="P55" s="27">
        <v>0</v>
      </c>
      <c r="Q55" s="27">
        <f>B55*O55*P55</f>
        <v>0</v>
      </c>
      <c r="R55" s="27">
        <f>C55*O55</f>
        <v>0</v>
      </c>
      <c r="S55" s="27">
        <f>SUM(Q55:R55)</f>
        <v>0</v>
      </c>
      <c r="T55" s="27">
        <f t="shared" si="68"/>
        <v>0</v>
      </c>
      <c r="U55" s="27">
        <f t="shared" si="68"/>
        <v>0</v>
      </c>
      <c r="V55" s="27">
        <f>SUM(T55:U55)</f>
        <v>0</v>
      </c>
    </row>
    <row r="56" spans="1:22" s="25" customFormat="1" ht="18.75" x14ac:dyDescent="0.3">
      <c r="A56" s="23" t="s">
        <v>28</v>
      </c>
      <c r="B56" s="24"/>
      <c r="C56" s="24"/>
      <c r="D56" s="24"/>
      <c r="E56" s="24">
        <f t="shared" ref="E56:V56" si="69">SUM(E57:E59)</f>
        <v>0</v>
      </c>
      <c r="F56" s="24">
        <f t="shared" si="69"/>
        <v>0</v>
      </c>
      <c r="G56" s="24">
        <f t="shared" si="69"/>
        <v>0</v>
      </c>
      <c r="H56" s="24">
        <f t="shared" si="69"/>
        <v>0</v>
      </c>
      <c r="I56" s="24">
        <f t="shared" si="69"/>
        <v>0</v>
      </c>
      <c r="J56" s="24">
        <f t="shared" si="69"/>
        <v>0</v>
      </c>
      <c r="K56" s="24">
        <f t="shared" si="69"/>
        <v>0</v>
      </c>
      <c r="L56" s="24">
        <f t="shared" si="69"/>
        <v>0</v>
      </c>
      <c r="M56" s="24">
        <f t="shared" si="69"/>
        <v>0</v>
      </c>
      <c r="N56" s="24">
        <f t="shared" si="69"/>
        <v>0</v>
      </c>
      <c r="O56" s="24">
        <f t="shared" si="69"/>
        <v>0</v>
      </c>
      <c r="P56" s="24">
        <f t="shared" si="69"/>
        <v>0</v>
      </c>
      <c r="Q56" s="24">
        <f t="shared" si="69"/>
        <v>0</v>
      </c>
      <c r="R56" s="24">
        <f t="shared" si="69"/>
        <v>0</v>
      </c>
      <c r="S56" s="24">
        <f t="shared" si="69"/>
        <v>0</v>
      </c>
      <c r="T56" s="24">
        <f t="shared" si="69"/>
        <v>0</v>
      </c>
      <c r="U56" s="24">
        <f t="shared" si="69"/>
        <v>0</v>
      </c>
      <c r="V56" s="24">
        <f t="shared" si="69"/>
        <v>0</v>
      </c>
    </row>
    <row r="57" spans="1:22" x14ac:dyDescent="0.3">
      <c r="A57" s="26" t="s">
        <v>16</v>
      </c>
      <c r="B57" s="27">
        <v>0</v>
      </c>
      <c r="C57" s="27">
        <v>0</v>
      </c>
      <c r="D57" s="27"/>
      <c r="E57" s="27">
        <v>0</v>
      </c>
      <c r="F57" s="27">
        <v>0</v>
      </c>
      <c r="G57" s="27">
        <f>B57*E57*F57</f>
        <v>0</v>
      </c>
      <c r="H57" s="27">
        <f>C57*E57</f>
        <v>0</v>
      </c>
      <c r="I57" s="27">
        <f>SUM(G57:H57)</f>
        <v>0</v>
      </c>
      <c r="J57" s="27">
        <v>0</v>
      </c>
      <c r="K57" s="27">
        <v>0</v>
      </c>
      <c r="L57" s="27">
        <f>B57*J57*K57</f>
        <v>0</v>
      </c>
      <c r="M57" s="27">
        <f>C57*J57</f>
        <v>0</v>
      </c>
      <c r="N57" s="27">
        <f>SUM(L57:M57)</f>
        <v>0</v>
      </c>
      <c r="O57" s="27">
        <v>0</v>
      </c>
      <c r="P57" s="27">
        <v>0</v>
      </c>
      <c r="Q57" s="27">
        <f>B57*O57*P57</f>
        <v>0</v>
      </c>
      <c r="R57" s="27">
        <f>C57*O57</f>
        <v>0</v>
      </c>
      <c r="S57" s="27">
        <f>SUM(Q57:R57)</f>
        <v>0</v>
      </c>
      <c r="T57" s="27">
        <f t="shared" ref="T57:U59" si="70">G57+L57+Q57</f>
        <v>0</v>
      </c>
      <c r="U57" s="27">
        <f t="shared" si="70"/>
        <v>0</v>
      </c>
      <c r="V57" s="27">
        <f>SUM(T57:U57)</f>
        <v>0</v>
      </c>
    </row>
    <row r="58" spans="1:22" x14ac:dyDescent="0.3">
      <c r="A58" s="26" t="s">
        <v>17</v>
      </c>
      <c r="B58" s="27">
        <v>0</v>
      </c>
      <c r="C58" s="27">
        <v>0</v>
      </c>
      <c r="D58" s="27"/>
      <c r="E58" s="27">
        <v>0</v>
      </c>
      <c r="F58" s="27">
        <v>0</v>
      </c>
      <c r="G58" s="27">
        <f>B58*E58*F58</f>
        <v>0</v>
      </c>
      <c r="H58" s="27">
        <f>C58*E58</f>
        <v>0</v>
      </c>
      <c r="I58" s="27">
        <f>SUM(G58:H58)</f>
        <v>0</v>
      </c>
      <c r="J58" s="27">
        <v>0</v>
      </c>
      <c r="K58" s="27">
        <v>0</v>
      </c>
      <c r="L58" s="27">
        <f>B58*J58*K58</f>
        <v>0</v>
      </c>
      <c r="M58" s="27">
        <f>C58*J58</f>
        <v>0</v>
      </c>
      <c r="N58" s="27">
        <f>SUM(L58:M58)</f>
        <v>0</v>
      </c>
      <c r="O58" s="27">
        <v>0</v>
      </c>
      <c r="P58" s="27">
        <v>0</v>
      </c>
      <c r="Q58" s="27">
        <f>B58*O58*P58</f>
        <v>0</v>
      </c>
      <c r="R58" s="27">
        <f>C58*O58</f>
        <v>0</v>
      </c>
      <c r="S58" s="27">
        <f>SUM(Q58:R58)</f>
        <v>0</v>
      </c>
      <c r="T58" s="27">
        <f t="shared" si="70"/>
        <v>0</v>
      </c>
      <c r="U58" s="27">
        <f t="shared" si="70"/>
        <v>0</v>
      </c>
      <c r="V58" s="27">
        <f>SUM(T58:U58)</f>
        <v>0</v>
      </c>
    </row>
    <row r="59" spans="1:22" x14ac:dyDescent="0.3">
      <c r="A59" s="26" t="s">
        <v>18</v>
      </c>
      <c r="B59" s="27">
        <v>0</v>
      </c>
      <c r="C59" s="27">
        <v>0</v>
      </c>
      <c r="D59" s="27"/>
      <c r="E59" s="27">
        <v>0</v>
      </c>
      <c r="F59" s="27">
        <v>0</v>
      </c>
      <c r="G59" s="27">
        <f>B59*E59*F59</f>
        <v>0</v>
      </c>
      <c r="H59" s="27">
        <f>C59*E59</f>
        <v>0</v>
      </c>
      <c r="I59" s="27">
        <f>SUM(G59:H59)</f>
        <v>0</v>
      </c>
      <c r="J59" s="27">
        <v>0</v>
      </c>
      <c r="K59" s="27">
        <v>0</v>
      </c>
      <c r="L59" s="27">
        <f>B59*J59*K59</f>
        <v>0</v>
      </c>
      <c r="M59" s="27">
        <f>C59*J59</f>
        <v>0</v>
      </c>
      <c r="N59" s="27">
        <f>SUM(L59:M59)</f>
        <v>0</v>
      </c>
      <c r="O59" s="27">
        <v>0</v>
      </c>
      <c r="P59" s="27">
        <v>0</v>
      </c>
      <c r="Q59" s="27">
        <f>B59*O59*P59</f>
        <v>0</v>
      </c>
      <c r="R59" s="27">
        <f>C59*O59</f>
        <v>0</v>
      </c>
      <c r="S59" s="27">
        <f>SUM(Q59:R59)</f>
        <v>0</v>
      </c>
      <c r="T59" s="27">
        <f t="shared" si="70"/>
        <v>0</v>
      </c>
      <c r="U59" s="27">
        <f t="shared" si="70"/>
        <v>0</v>
      </c>
      <c r="V59" s="27">
        <f>SUM(T59:U59)</f>
        <v>0</v>
      </c>
    </row>
    <row r="60" spans="1:22" s="16" customFormat="1" ht="18.75" x14ac:dyDescent="0.3">
      <c r="A60" s="28" t="s">
        <v>35</v>
      </c>
      <c r="B60" s="17"/>
      <c r="C60" s="17"/>
      <c r="D60" s="17"/>
      <c r="E60" s="17">
        <f>E61+E70</f>
        <v>0</v>
      </c>
      <c r="F60" s="17"/>
      <c r="G60" s="17">
        <f>G61+G70</f>
        <v>0</v>
      </c>
      <c r="H60" s="17">
        <f>H61+H70</f>
        <v>0</v>
      </c>
      <c r="I60" s="17">
        <f>I61+I70</f>
        <v>0</v>
      </c>
      <c r="J60" s="17">
        <f>J61+J70</f>
        <v>0</v>
      </c>
      <c r="K60" s="17"/>
      <c r="L60" s="17">
        <f>L61+L70</f>
        <v>0</v>
      </c>
      <c r="M60" s="17">
        <f>M61+M70</f>
        <v>0</v>
      </c>
      <c r="N60" s="17">
        <f>N61+N70</f>
        <v>0</v>
      </c>
      <c r="O60" s="17">
        <f>O61+O70</f>
        <v>0</v>
      </c>
      <c r="P60" s="17"/>
      <c r="Q60" s="17">
        <f t="shared" ref="Q60:V60" si="71">Q61+Q70</f>
        <v>0</v>
      </c>
      <c r="R60" s="17">
        <f t="shared" si="71"/>
        <v>0</v>
      </c>
      <c r="S60" s="17">
        <f t="shared" si="71"/>
        <v>0</v>
      </c>
      <c r="T60" s="17">
        <f t="shared" si="71"/>
        <v>0</v>
      </c>
      <c r="U60" s="17">
        <f t="shared" si="71"/>
        <v>0</v>
      </c>
      <c r="V60" s="17">
        <f t="shared" si="71"/>
        <v>0</v>
      </c>
    </row>
    <row r="61" spans="1:22" s="20" customFormat="1" x14ac:dyDescent="0.3">
      <c r="A61" s="43" t="s">
        <v>6</v>
      </c>
      <c r="B61" s="44"/>
      <c r="C61" s="44"/>
      <c r="D61" s="44"/>
      <c r="E61" s="44">
        <f>E62+E66</f>
        <v>0</v>
      </c>
      <c r="F61" s="44"/>
      <c r="G61" s="44">
        <f>G62+G66</f>
        <v>0</v>
      </c>
      <c r="H61" s="44">
        <f t="shared" ref="H61" si="72">H62+H66</f>
        <v>0</v>
      </c>
      <c r="I61" s="44">
        <f t="shared" ref="I61" si="73">I62+I66</f>
        <v>0</v>
      </c>
      <c r="J61" s="44">
        <f t="shared" ref="J61" si="74">J62+J66</f>
        <v>0</v>
      </c>
      <c r="K61" s="44"/>
      <c r="L61" s="44">
        <f>L62+L66</f>
        <v>0</v>
      </c>
      <c r="M61" s="44">
        <f t="shared" ref="M61" si="75">M62+M66</f>
        <v>0</v>
      </c>
      <c r="N61" s="44">
        <f t="shared" ref="N61" si="76">N62+N66</f>
        <v>0</v>
      </c>
      <c r="O61" s="44">
        <f t="shared" ref="O61" si="77">O62+O66</f>
        <v>0</v>
      </c>
      <c r="P61" s="44"/>
      <c r="Q61" s="44">
        <f t="shared" ref="Q61" si="78">Q62+Q66</f>
        <v>0</v>
      </c>
      <c r="R61" s="44">
        <f t="shared" ref="R61" si="79">R62+R66</f>
        <v>0</v>
      </c>
      <c r="S61" s="44">
        <f t="shared" ref="S61" si="80">S62+S66</f>
        <v>0</v>
      </c>
      <c r="T61" s="44">
        <f t="shared" ref="T61" si="81">T62+T66</f>
        <v>0</v>
      </c>
      <c r="U61" s="44">
        <f t="shared" ref="U61" si="82">U62+U66</f>
        <v>0</v>
      </c>
      <c r="V61" s="44">
        <f t="shared" ref="V61" si="83">V62+V66</f>
        <v>0</v>
      </c>
    </row>
    <row r="62" spans="1:22" s="25" customFormat="1" ht="18.75" x14ac:dyDescent="0.3">
      <c r="A62" s="23" t="s">
        <v>27</v>
      </c>
      <c r="B62" s="24"/>
      <c r="C62" s="24"/>
      <c r="D62" s="24"/>
      <c r="E62" s="24">
        <f t="shared" ref="E62:V62" si="84">SUM(E63:E65)</f>
        <v>0</v>
      </c>
      <c r="F62" s="24">
        <f t="shared" si="84"/>
        <v>0</v>
      </c>
      <c r="G62" s="24">
        <f t="shared" si="84"/>
        <v>0</v>
      </c>
      <c r="H62" s="24">
        <f t="shared" si="84"/>
        <v>0</v>
      </c>
      <c r="I62" s="24">
        <f t="shared" si="84"/>
        <v>0</v>
      </c>
      <c r="J62" s="24">
        <f t="shared" si="84"/>
        <v>0</v>
      </c>
      <c r="K62" s="24">
        <f t="shared" si="84"/>
        <v>0</v>
      </c>
      <c r="L62" s="24">
        <f t="shared" si="84"/>
        <v>0</v>
      </c>
      <c r="M62" s="24">
        <f t="shared" si="84"/>
        <v>0</v>
      </c>
      <c r="N62" s="24">
        <f t="shared" si="84"/>
        <v>0</v>
      </c>
      <c r="O62" s="24">
        <f t="shared" si="84"/>
        <v>0</v>
      </c>
      <c r="P62" s="24">
        <f t="shared" si="84"/>
        <v>0</v>
      </c>
      <c r="Q62" s="24">
        <f t="shared" si="84"/>
        <v>0</v>
      </c>
      <c r="R62" s="24">
        <f t="shared" si="84"/>
        <v>0</v>
      </c>
      <c r="S62" s="24">
        <f t="shared" si="84"/>
        <v>0</v>
      </c>
      <c r="T62" s="24">
        <f t="shared" si="84"/>
        <v>0</v>
      </c>
      <c r="U62" s="24">
        <f t="shared" si="84"/>
        <v>0</v>
      </c>
      <c r="V62" s="24">
        <f t="shared" si="84"/>
        <v>0</v>
      </c>
    </row>
    <row r="63" spans="1:22" x14ac:dyDescent="0.3">
      <c r="A63" s="26" t="s">
        <v>16</v>
      </c>
      <c r="B63" s="27">
        <v>0</v>
      </c>
      <c r="C63" s="27">
        <v>0</v>
      </c>
      <c r="D63" s="27"/>
      <c r="E63" s="27">
        <v>0</v>
      </c>
      <c r="F63" s="27">
        <v>0</v>
      </c>
      <c r="G63" s="27">
        <f>B63*E63*F63</f>
        <v>0</v>
      </c>
      <c r="H63" s="27">
        <f>C63*E63</f>
        <v>0</v>
      </c>
      <c r="I63" s="27">
        <f>SUM(G63:H63)</f>
        <v>0</v>
      </c>
      <c r="J63" s="27">
        <v>0</v>
      </c>
      <c r="K63" s="27">
        <v>0</v>
      </c>
      <c r="L63" s="27">
        <f>B63*J63*K63</f>
        <v>0</v>
      </c>
      <c r="M63" s="27">
        <f>C63*J63</f>
        <v>0</v>
      </c>
      <c r="N63" s="27">
        <f>SUM(L63:M63)</f>
        <v>0</v>
      </c>
      <c r="O63" s="27">
        <v>0</v>
      </c>
      <c r="P63" s="27">
        <v>0</v>
      </c>
      <c r="Q63" s="27">
        <f>B63*O63*P63</f>
        <v>0</v>
      </c>
      <c r="R63" s="27">
        <f>C63*O63</f>
        <v>0</v>
      </c>
      <c r="S63" s="27">
        <f>SUM(Q63:R63)</f>
        <v>0</v>
      </c>
      <c r="T63" s="27">
        <f t="shared" ref="T63:T65" si="85">G63+L63+Q63</f>
        <v>0</v>
      </c>
      <c r="U63" s="27">
        <f t="shared" ref="U63:U65" si="86">H63+M63+R63</f>
        <v>0</v>
      </c>
      <c r="V63" s="27">
        <f>SUM(T63:U63)</f>
        <v>0</v>
      </c>
    </row>
    <row r="64" spans="1:22" x14ac:dyDescent="0.3">
      <c r="A64" s="26" t="s">
        <v>17</v>
      </c>
      <c r="B64" s="27">
        <v>0</v>
      </c>
      <c r="C64" s="27">
        <v>0</v>
      </c>
      <c r="D64" s="27"/>
      <c r="E64" s="27">
        <v>0</v>
      </c>
      <c r="F64" s="27">
        <v>0</v>
      </c>
      <c r="G64" s="27">
        <f>B64*E64*F64</f>
        <v>0</v>
      </c>
      <c r="H64" s="27">
        <f>C64*E64</f>
        <v>0</v>
      </c>
      <c r="I64" s="27">
        <f>SUM(G64:H64)</f>
        <v>0</v>
      </c>
      <c r="J64" s="27">
        <v>0</v>
      </c>
      <c r="K64" s="27">
        <v>0</v>
      </c>
      <c r="L64" s="27">
        <f>B64*J64*K64</f>
        <v>0</v>
      </c>
      <c r="M64" s="27">
        <f>C64*J64</f>
        <v>0</v>
      </c>
      <c r="N64" s="27">
        <f>SUM(L64:M64)</f>
        <v>0</v>
      </c>
      <c r="O64" s="27">
        <v>0</v>
      </c>
      <c r="P64" s="27">
        <v>0</v>
      </c>
      <c r="Q64" s="27">
        <f>B64*O64*P64</f>
        <v>0</v>
      </c>
      <c r="R64" s="27">
        <f>C64*O64</f>
        <v>0</v>
      </c>
      <c r="S64" s="27">
        <f>SUM(Q64:R64)</f>
        <v>0</v>
      </c>
      <c r="T64" s="27">
        <f t="shared" si="85"/>
        <v>0</v>
      </c>
      <c r="U64" s="27">
        <f t="shared" si="86"/>
        <v>0</v>
      </c>
      <c r="V64" s="27">
        <f>SUM(T64:U64)</f>
        <v>0</v>
      </c>
    </row>
    <row r="65" spans="1:22" x14ac:dyDescent="0.3">
      <c r="A65" s="26" t="s">
        <v>18</v>
      </c>
      <c r="B65" s="27">
        <v>0</v>
      </c>
      <c r="C65" s="27">
        <v>0</v>
      </c>
      <c r="D65" s="27"/>
      <c r="E65" s="27">
        <v>0</v>
      </c>
      <c r="F65" s="27">
        <v>0</v>
      </c>
      <c r="G65" s="27">
        <f>B65*E65*F65</f>
        <v>0</v>
      </c>
      <c r="H65" s="27">
        <f>C65*E65</f>
        <v>0</v>
      </c>
      <c r="I65" s="27">
        <f>SUM(G65:H65)</f>
        <v>0</v>
      </c>
      <c r="J65" s="27">
        <v>0</v>
      </c>
      <c r="K65" s="27">
        <v>0</v>
      </c>
      <c r="L65" s="27">
        <f>B65*J65*K65</f>
        <v>0</v>
      </c>
      <c r="M65" s="27">
        <f>C65*J65</f>
        <v>0</v>
      </c>
      <c r="N65" s="27">
        <f>SUM(L65:M65)</f>
        <v>0</v>
      </c>
      <c r="O65" s="27">
        <v>0</v>
      </c>
      <c r="P65" s="27">
        <v>0</v>
      </c>
      <c r="Q65" s="27">
        <f>B65*O65*P65</f>
        <v>0</v>
      </c>
      <c r="R65" s="27">
        <f>C65*O65</f>
        <v>0</v>
      </c>
      <c r="S65" s="27">
        <f>SUM(Q65:R65)</f>
        <v>0</v>
      </c>
      <c r="T65" s="27">
        <f t="shared" si="85"/>
        <v>0</v>
      </c>
      <c r="U65" s="27">
        <f t="shared" si="86"/>
        <v>0</v>
      </c>
      <c r="V65" s="27">
        <f>SUM(T65:U65)</f>
        <v>0</v>
      </c>
    </row>
    <row r="66" spans="1:22" s="25" customFormat="1" ht="18.75" x14ac:dyDescent="0.3">
      <c r="A66" s="23" t="s">
        <v>28</v>
      </c>
      <c r="B66" s="24"/>
      <c r="C66" s="24"/>
      <c r="D66" s="24"/>
      <c r="E66" s="24">
        <f t="shared" ref="E66:V66" si="87">SUM(E67:E69)</f>
        <v>0</v>
      </c>
      <c r="F66" s="24">
        <f t="shared" si="87"/>
        <v>0</v>
      </c>
      <c r="G66" s="24">
        <f t="shared" si="87"/>
        <v>0</v>
      </c>
      <c r="H66" s="24">
        <f t="shared" si="87"/>
        <v>0</v>
      </c>
      <c r="I66" s="24">
        <f t="shared" si="87"/>
        <v>0</v>
      </c>
      <c r="J66" s="24">
        <f t="shared" si="87"/>
        <v>0</v>
      </c>
      <c r="K66" s="24">
        <f t="shared" si="87"/>
        <v>0</v>
      </c>
      <c r="L66" s="24">
        <f t="shared" si="87"/>
        <v>0</v>
      </c>
      <c r="M66" s="24">
        <f t="shared" si="87"/>
        <v>0</v>
      </c>
      <c r="N66" s="24">
        <f t="shared" si="87"/>
        <v>0</v>
      </c>
      <c r="O66" s="24">
        <f t="shared" si="87"/>
        <v>0</v>
      </c>
      <c r="P66" s="24">
        <f t="shared" si="87"/>
        <v>0</v>
      </c>
      <c r="Q66" s="24">
        <f t="shared" si="87"/>
        <v>0</v>
      </c>
      <c r="R66" s="24">
        <f t="shared" si="87"/>
        <v>0</v>
      </c>
      <c r="S66" s="24">
        <f t="shared" si="87"/>
        <v>0</v>
      </c>
      <c r="T66" s="24">
        <f t="shared" si="87"/>
        <v>0</v>
      </c>
      <c r="U66" s="24">
        <f t="shared" si="87"/>
        <v>0</v>
      </c>
      <c r="V66" s="24">
        <f t="shared" si="87"/>
        <v>0</v>
      </c>
    </row>
    <row r="67" spans="1:22" x14ac:dyDescent="0.3">
      <c r="A67" s="26" t="s">
        <v>16</v>
      </c>
      <c r="B67" s="27">
        <v>0</v>
      </c>
      <c r="C67" s="27">
        <v>0</v>
      </c>
      <c r="D67" s="27"/>
      <c r="E67" s="27">
        <v>0</v>
      </c>
      <c r="F67" s="27">
        <v>0</v>
      </c>
      <c r="G67" s="27">
        <f>B67*E67*F67</f>
        <v>0</v>
      </c>
      <c r="H67" s="27">
        <f>C67*E67</f>
        <v>0</v>
      </c>
      <c r="I67" s="27">
        <f>SUM(G67:H67)</f>
        <v>0</v>
      </c>
      <c r="J67" s="27">
        <v>0</v>
      </c>
      <c r="K67" s="27">
        <v>0</v>
      </c>
      <c r="L67" s="27">
        <f>B67*J67*K67</f>
        <v>0</v>
      </c>
      <c r="M67" s="27">
        <f>C67*J67</f>
        <v>0</v>
      </c>
      <c r="N67" s="27">
        <f>SUM(L67:M67)</f>
        <v>0</v>
      </c>
      <c r="O67" s="27">
        <v>0</v>
      </c>
      <c r="P67" s="27">
        <v>0</v>
      </c>
      <c r="Q67" s="27">
        <f>B67*O67*P67</f>
        <v>0</v>
      </c>
      <c r="R67" s="27">
        <f>C67*O67</f>
        <v>0</v>
      </c>
      <c r="S67" s="27">
        <f>SUM(Q67:R67)</f>
        <v>0</v>
      </c>
      <c r="T67" s="27">
        <f t="shared" ref="T67:T69" si="88">G67+L67+Q67</f>
        <v>0</v>
      </c>
      <c r="U67" s="27">
        <f t="shared" ref="U67:U69" si="89">H67+M67+R67</f>
        <v>0</v>
      </c>
      <c r="V67" s="27">
        <f>SUM(T67:U67)</f>
        <v>0</v>
      </c>
    </row>
    <row r="68" spans="1:22" x14ac:dyDescent="0.3">
      <c r="A68" s="26" t="s">
        <v>17</v>
      </c>
      <c r="B68" s="27">
        <v>0</v>
      </c>
      <c r="C68" s="27">
        <v>0</v>
      </c>
      <c r="D68" s="27"/>
      <c r="E68" s="27">
        <v>0</v>
      </c>
      <c r="F68" s="27">
        <v>0</v>
      </c>
      <c r="G68" s="27">
        <f>B68*E68*F68</f>
        <v>0</v>
      </c>
      <c r="H68" s="27">
        <f>C68*E68</f>
        <v>0</v>
      </c>
      <c r="I68" s="27">
        <f>SUM(G68:H68)</f>
        <v>0</v>
      </c>
      <c r="J68" s="27">
        <v>0</v>
      </c>
      <c r="K68" s="27">
        <v>0</v>
      </c>
      <c r="L68" s="27">
        <f>B68*J68*K68</f>
        <v>0</v>
      </c>
      <c r="M68" s="27">
        <f>C68*J68</f>
        <v>0</v>
      </c>
      <c r="N68" s="27">
        <f>SUM(L68:M68)</f>
        <v>0</v>
      </c>
      <c r="O68" s="27">
        <v>0</v>
      </c>
      <c r="P68" s="27">
        <v>0</v>
      </c>
      <c r="Q68" s="27">
        <f>B68*O68*P68</f>
        <v>0</v>
      </c>
      <c r="R68" s="27">
        <f>C68*O68</f>
        <v>0</v>
      </c>
      <c r="S68" s="27">
        <f>SUM(Q68:R68)</f>
        <v>0</v>
      </c>
      <c r="T68" s="27">
        <f t="shared" si="88"/>
        <v>0</v>
      </c>
      <c r="U68" s="27">
        <f t="shared" si="89"/>
        <v>0</v>
      </c>
      <c r="V68" s="27">
        <f>SUM(T68:U68)</f>
        <v>0</v>
      </c>
    </row>
    <row r="69" spans="1:22" x14ac:dyDescent="0.3">
      <c r="A69" s="26" t="s">
        <v>18</v>
      </c>
      <c r="B69" s="27">
        <v>0</v>
      </c>
      <c r="C69" s="27">
        <v>0</v>
      </c>
      <c r="D69" s="27"/>
      <c r="E69" s="27">
        <v>0</v>
      </c>
      <c r="F69" s="27">
        <v>0</v>
      </c>
      <c r="G69" s="27">
        <f>B69*E69*F69</f>
        <v>0</v>
      </c>
      <c r="H69" s="27">
        <f>C69*E69</f>
        <v>0</v>
      </c>
      <c r="I69" s="27">
        <f>SUM(G69:H69)</f>
        <v>0</v>
      </c>
      <c r="J69" s="27">
        <v>0</v>
      </c>
      <c r="K69" s="27">
        <v>0</v>
      </c>
      <c r="L69" s="27">
        <f>B69*J69*K69</f>
        <v>0</v>
      </c>
      <c r="M69" s="27">
        <f>C69*J69</f>
        <v>0</v>
      </c>
      <c r="N69" s="27">
        <f>SUM(L69:M69)</f>
        <v>0</v>
      </c>
      <c r="O69" s="27">
        <v>0</v>
      </c>
      <c r="P69" s="27">
        <v>0</v>
      </c>
      <c r="Q69" s="27">
        <f>B69*O69*P69</f>
        <v>0</v>
      </c>
      <c r="R69" s="27">
        <f>C69*O69</f>
        <v>0</v>
      </c>
      <c r="S69" s="27">
        <f>SUM(Q69:R69)</f>
        <v>0</v>
      </c>
      <c r="T69" s="27">
        <f t="shared" si="88"/>
        <v>0</v>
      </c>
      <c r="U69" s="27">
        <f t="shared" si="89"/>
        <v>0</v>
      </c>
      <c r="V69" s="27">
        <f>SUM(T69:U69)</f>
        <v>0</v>
      </c>
    </row>
    <row r="70" spans="1:22" s="20" customFormat="1" x14ac:dyDescent="0.3">
      <c r="A70" s="43" t="s">
        <v>7</v>
      </c>
      <c r="B70" s="44"/>
      <c r="C70" s="44"/>
      <c r="D70" s="44"/>
      <c r="E70" s="44">
        <f>E71+E75</f>
        <v>0</v>
      </c>
      <c r="F70" s="44"/>
      <c r="G70" s="44">
        <f t="shared" ref="G70" si="90">G71+G75</f>
        <v>0</v>
      </c>
      <c r="H70" s="44">
        <f t="shared" ref="H70" si="91">H71+H75</f>
        <v>0</v>
      </c>
      <c r="I70" s="44">
        <f t="shared" ref="I70" si="92">I71+I75</f>
        <v>0</v>
      </c>
      <c r="J70" s="44">
        <f t="shared" ref="J70" si="93">J71+J75</f>
        <v>0</v>
      </c>
      <c r="K70" s="44"/>
      <c r="L70" s="44">
        <f t="shared" ref="L70" si="94">L71+L75</f>
        <v>0</v>
      </c>
      <c r="M70" s="44">
        <f t="shared" ref="M70" si="95">M71+M75</f>
        <v>0</v>
      </c>
      <c r="N70" s="44">
        <f t="shared" ref="N70" si="96">N71+N75</f>
        <v>0</v>
      </c>
      <c r="O70" s="44">
        <f t="shared" ref="O70" si="97">O71+O75</f>
        <v>0</v>
      </c>
      <c r="P70" s="44"/>
      <c r="Q70" s="44">
        <f t="shared" ref="Q70" si="98">Q71+Q75</f>
        <v>0</v>
      </c>
      <c r="R70" s="44">
        <f t="shared" ref="R70" si="99">R71+R75</f>
        <v>0</v>
      </c>
      <c r="S70" s="44">
        <f t="shared" ref="S70" si="100">S71+S75</f>
        <v>0</v>
      </c>
      <c r="T70" s="44">
        <f t="shared" ref="T70" si="101">T71+T75</f>
        <v>0</v>
      </c>
      <c r="U70" s="44">
        <f t="shared" ref="U70" si="102">U71+U75</f>
        <v>0</v>
      </c>
      <c r="V70" s="44">
        <f t="shared" ref="V70" si="103">V71+V75</f>
        <v>0</v>
      </c>
    </row>
    <row r="71" spans="1:22" s="25" customFormat="1" ht="18.75" x14ac:dyDescent="0.3">
      <c r="A71" s="23" t="s">
        <v>27</v>
      </c>
      <c r="B71" s="24"/>
      <c r="C71" s="24"/>
      <c r="D71" s="24"/>
      <c r="E71" s="24">
        <f t="shared" ref="E71:V71" si="104">SUM(E72:E74)</f>
        <v>0</v>
      </c>
      <c r="F71" s="24">
        <f t="shared" si="104"/>
        <v>0</v>
      </c>
      <c r="G71" s="24">
        <f t="shared" si="104"/>
        <v>0</v>
      </c>
      <c r="H71" s="24">
        <f t="shared" si="104"/>
        <v>0</v>
      </c>
      <c r="I71" s="24">
        <f t="shared" si="104"/>
        <v>0</v>
      </c>
      <c r="J71" s="24">
        <f t="shared" si="104"/>
        <v>0</v>
      </c>
      <c r="K71" s="24">
        <f t="shared" si="104"/>
        <v>0</v>
      </c>
      <c r="L71" s="24">
        <f t="shared" si="104"/>
        <v>0</v>
      </c>
      <c r="M71" s="24">
        <f t="shared" si="104"/>
        <v>0</v>
      </c>
      <c r="N71" s="24">
        <f t="shared" si="104"/>
        <v>0</v>
      </c>
      <c r="O71" s="24">
        <f t="shared" si="104"/>
        <v>0</v>
      </c>
      <c r="P71" s="24">
        <f t="shared" si="104"/>
        <v>0</v>
      </c>
      <c r="Q71" s="24">
        <f t="shared" si="104"/>
        <v>0</v>
      </c>
      <c r="R71" s="24">
        <f t="shared" si="104"/>
        <v>0</v>
      </c>
      <c r="S71" s="24">
        <f t="shared" si="104"/>
        <v>0</v>
      </c>
      <c r="T71" s="24">
        <f t="shared" si="104"/>
        <v>0</v>
      </c>
      <c r="U71" s="24">
        <f t="shared" si="104"/>
        <v>0</v>
      </c>
      <c r="V71" s="24">
        <f t="shared" si="104"/>
        <v>0</v>
      </c>
    </row>
    <row r="72" spans="1:22" x14ac:dyDescent="0.3">
      <c r="A72" s="26" t="s">
        <v>16</v>
      </c>
      <c r="B72" s="27">
        <v>0</v>
      </c>
      <c r="C72" s="27">
        <v>0</v>
      </c>
      <c r="D72" s="27"/>
      <c r="E72" s="27">
        <v>0</v>
      </c>
      <c r="F72" s="27">
        <v>0</v>
      </c>
      <c r="G72" s="27">
        <f>B72*E72*F72</f>
        <v>0</v>
      </c>
      <c r="H72" s="27">
        <f>C72*E72</f>
        <v>0</v>
      </c>
      <c r="I72" s="27">
        <f>SUM(G72:H72)</f>
        <v>0</v>
      </c>
      <c r="J72" s="27">
        <v>0</v>
      </c>
      <c r="K72" s="27">
        <v>0</v>
      </c>
      <c r="L72" s="27">
        <f>B72*J72*K72</f>
        <v>0</v>
      </c>
      <c r="M72" s="27">
        <f>C72*J72</f>
        <v>0</v>
      </c>
      <c r="N72" s="27">
        <f>SUM(L72:M72)</f>
        <v>0</v>
      </c>
      <c r="O72" s="27">
        <v>0</v>
      </c>
      <c r="P72" s="27">
        <v>0</v>
      </c>
      <c r="Q72" s="27">
        <f>B72*O72*P72</f>
        <v>0</v>
      </c>
      <c r="R72" s="27">
        <f>C72*O72</f>
        <v>0</v>
      </c>
      <c r="S72" s="27">
        <f>SUM(Q72:R72)</f>
        <v>0</v>
      </c>
      <c r="T72" s="27">
        <f t="shared" ref="T72:T74" si="105">G72+L72+Q72</f>
        <v>0</v>
      </c>
      <c r="U72" s="27">
        <f t="shared" ref="U72:U74" si="106">H72+M72+R72</f>
        <v>0</v>
      </c>
      <c r="V72" s="27">
        <f>SUM(T72:U72)</f>
        <v>0</v>
      </c>
    </row>
    <row r="73" spans="1:22" x14ac:dyDescent="0.3">
      <c r="A73" s="26" t="s">
        <v>17</v>
      </c>
      <c r="B73" s="27">
        <v>0</v>
      </c>
      <c r="C73" s="27">
        <v>0</v>
      </c>
      <c r="D73" s="27"/>
      <c r="E73" s="27">
        <v>0</v>
      </c>
      <c r="F73" s="27">
        <v>0</v>
      </c>
      <c r="G73" s="27">
        <f>B73*E73*F73</f>
        <v>0</v>
      </c>
      <c r="H73" s="27">
        <f>C73*E73</f>
        <v>0</v>
      </c>
      <c r="I73" s="27">
        <f>SUM(G73:H73)</f>
        <v>0</v>
      </c>
      <c r="J73" s="27">
        <v>0</v>
      </c>
      <c r="K73" s="27">
        <v>0</v>
      </c>
      <c r="L73" s="27">
        <f>B73*J73*K73</f>
        <v>0</v>
      </c>
      <c r="M73" s="27">
        <f>C73*J73</f>
        <v>0</v>
      </c>
      <c r="N73" s="27">
        <f>SUM(L73:M73)</f>
        <v>0</v>
      </c>
      <c r="O73" s="27">
        <v>0</v>
      </c>
      <c r="P73" s="27">
        <v>0</v>
      </c>
      <c r="Q73" s="27">
        <f>B73*O73*P73</f>
        <v>0</v>
      </c>
      <c r="R73" s="27">
        <f>C73*O73</f>
        <v>0</v>
      </c>
      <c r="S73" s="27">
        <f>SUM(Q73:R73)</f>
        <v>0</v>
      </c>
      <c r="T73" s="27">
        <f t="shared" si="105"/>
        <v>0</v>
      </c>
      <c r="U73" s="27">
        <f t="shared" si="106"/>
        <v>0</v>
      </c>
      <c r="V73" s="27">
        <f>SUM(T73:U73)</f>
        <v>0</v>
      </c>
    </row>
    <row r="74" spans="1:22" x14ac:dyDescent="0.3">
      <c r="A74" s="26" t="s">
        <v>18</v>
      </c>
      <c r="B74" s="27">
        <v>0</v>
      </c>
      <c r="C74" s="27">
        <v>0</v>
      </c>
      <c r="D74" s="27"/>
      <c r="E74" s="27">
        <v>0</v>
      </c>
      <c r="F74" s="27">
        <v>0</v>
      </c>
      <c r="G74" s="27">
        <f>B74*E74*F74</f>
        <v>0</v>
      </c>
      <c r="H74" s="27">
        <f>C74*E74</f>
        <v>0</v>
      </c>
      <c r="I74" s="27">
        <f>SUM(G74:H74)</f>
        <v>0</v>
      </c>
      <c r="J74" s="27">
        <v>0</v>
      </c>
      <c r="K74" s="27">
        <v>0</v>
      </c>
      <c r="L74" s="27">
        <f>B74*J74*K74</f>
        <v>0</v>
      </c>
      <c r="M74" s="27">
        <f>C74*J74</f>
        <v>0</v>
      </c>
      <c r="N74" s="27">
        <f>SUM(L74:M74)</f>
        <v>0</v>
      </c>
      <c r="O74" s="27">
        <v>0</v>
      </c>
      <c r="P74" s="27">
        <v>0</v>
      </c>
      <c r="Q74" s="27">
        <f>B74*O74*P74</f>
        <v>0</v>
      </c>
      <c r="R74" s="27">
        <f>C74*O74</f>
        <v>0</v>
      </c>
      <c r="S74" s="27">
        <f>SUM(Q74:R74)</f>
        <v>0</v>
      </c>
      <c r="T74" s="27">
        <f t="shared" si="105"/>
        <v>0</v>
      </c>
      <c r="U74" s="27">
        <f t="shared" si="106"/>
        <v>0</v>
      </c>
      <c r="V74" s="27">
        <f>SUM(T74:U74)</f>
        <v>0</v>
      </c>
    </row>
    <row r="75" spans="1:22" s="25" customFormat="1" ht="18.75" x14ac:dyDescent="0.3">
      <c r="A75" s="23" t="s">
        <v>28</v>
      </c>
      <c r="B75" s="24"/>
      <c r="C75" s="24"/>
      <c r="D75" s="24"/>
      <c r="E75" s="24">
        <f t="shared" ref="E75:V75" si="107">SUM(E76:E78)</f>
        <v>0</v>
      </c>
      <c r="F75" s="24">
        <f t="shared" si="107"/>
        <v>0</v>
      </c>
      <c r="G75" s="24">
        <f t="shared" si="107"/>
        <v>0</v>
      </c>
      <c r="H75" s="24">
        <f t="shared" si="107"/>
        <v>0</v>
      </c>
      <c r="I75" s="24">
        <f t="shared" si="107"/>
        <v>0</v>
      </c>
      <c r="J75" s="24">
        <f t="shared" si="107"/>
        <v>0</v>
      </c>
      <c r="K75" s="24">
        <f t="shared" si="107"/>
        <v>0</v>
      </c>
      <c r="L75" s="24">
        <f t="shared" si="107"/>
        <v>0</v>
      </c>
      <c r="M75" s="24">
        <f t="shared" si="107"/>
        <v>0</v>
      </c>
      <c r="N75" s="24">
        <f t="shared" si="107"/>
        <v>0</v>
      </c>
      <c r="O75" s="24">
        <f t="shared" si="107"/>
        <v>0</v>
      </c>
      <c r="P75" s="24">
        <f t="shared" si="107"/>
        <v>0</v>
      </c>
      <c r="Q75" s="24">
        <f t="shared" si="107"/>
        <v>0</v>
      </c>
      <c r="R75" s="24">
        <f t="shared" si="107"/>
        <v>0</v>
      </c>
      <c r="S75" s="24">
        <f t="shared" si="107"/>
        <v>0</v>
      </c>
      <c r="T75" s="24">
        <f t="shared" si="107"/>
        <v>0</v>
      </c>
      <c r="U75" s="24">
        <f t="shared" si="107"/>
        <v>0</v>
      </c>
      <c r="V75" s="24">
        <f t="shared" si="107"/>
        <v>0</v>
      </c>
    </row>
    <row r="76" spans="1:22" x14ac:dyDescent="0.3">
      <c r="A76" s="26" t="s">
        <v>16</v>
      </c>
      <c r="B76" s="27">
        <v>0</v>
      </c>
      <c r="C76" s="27">
        <v>0</v>
      </c>
      <c r="D76" s="27"/>
      <c r="E76" s="27">
        <v>0</v>
      </c>
      <c r="F76" s="27">
        <v>0</v>
      </c>
      <c r="G76" s="27">
        <f>B76*E76*F76</f>
        <v>0</v>
      </c>
      <c r="H76" s="27">
        <f>C76*E76</f>
        <v>0</v>
      </c>
      <c r="I76" s="27">
        <f>SUM(G76:H76)</f>
        <v>0</v>
      </c>
      <c r="J76" s="27">
        <v>0</v>
      </c>
      <c r="K76" s="27">
        <v>0</v>
      </c>
      <c r="L76" s="27">
        <f>B76*J76*K76</f>
        <v>0</v>
      </c>
      <c r="M76" s="27">
        <f>C76*J76</f>
        <v>0</v>
      </c>
      <c r="N76" s="27">
        <f>SUM(L76:M76)</f>
        <v>0</v>
      </c>
      <c r="O76" s="27">
        <v>0</v>
      </c>
      <c r="P76" s="27">
        <v>0</v>
      </c>
      <c r="Q76" s="27">
        <f>B76*O76*P76</f>
        <v>0</v>
      </c>
      <c r="R76" s="27">
        <f>C76*O76</f>
        <v>0</v>
      </c>
      <c r="S76" s="27">
        <f>SUM(Q76:R76)</f>
        <v>0</v>
      </c>
      <c r="T76" s="27">
        <f t="shared" ref="T76:T78" si="108">G76+L76+Q76</f>
        <v>0</v>
      </c>
      <c r="U76" s="27">
        <f t="shared" ref="U76:U78" si="109">H76+M76+R76</f>
        <v>0</v>
      </c>
      <c r="V76" s="27">
        <f>SUM(T76:U76)</f>
        <v>0</v>
      </c>
    </row>
    <row r="77" spans="1:22" x14ac:dyDescent="0.3">
      <c r="A77" s="26" t="s">
        <v>17</v>
      </c>
      <c r="B77" s="27">
        <v>0</v>
      </c>
      <c r="C77" s="27">
        <v>0</v>
      </c>
      <c r="D77" s="27"/>
      <c r="E77" s="27">
        <v>0</v>
      </c>
      <c r="F77" s="27">
        <v>0</v>
      </c>
      <c r="G77" s="27">
        <f>B77*E77*F77</f>
        <v>0</v>
      </c>
      <c r="H77" s="27">
        <f>C77*E77</f>
        <v>0</v>
      </c>
      <c r="I77" s="27">
        <f>SUM(G77:H77)</f>
        <v>0</v>
      </c>
      <c r="J77" s="27">
        <v>0</v>
      </c>
      <c r="K77" s="27">
        <v>0</v>
      </c>
      <c r="L77" s="27">
        <f>B77*J77*K77</f>
        <v>0</v>
      </c>
      <c r="M77" s="27">
        <f>C77*J77</f>
        <v>0</v>
      </c>
      <c r="N77" s="27">
        <f>SUM(L77:M77)</f>
        <v>0</v>
      </c>
      <c r="O77" s="27">
        <v>0</v>
      </c>
      <c r="P77" s="27">
        <v>0</v>
      </c>
      <c r="Q77" s="27">
        <f>B77*O77*P77</f>
        <v>0</v>
      </c>
      <c r="R77" s="27">
        <f>C77*O77</f>
        <v>0</v>
      </c>
      <c r="S77" s="27">
        <f>SUM(Q77:R77)</f>
        <v>0</v>
      </c>
      <c r="T77" s="27">
        <f t="shared" si="108"/>
        <v>0</v>
      </c>
      <c r="U77" s="27">
        <f t="shared" si="109"/>
        <v>0</v>
      </c>
      <c r="V77" s="27">
        <f>SUM(T77:U77)</f>
        <v>0</v>
      </c>
    </row>
    <row r="78" spans="1:22" x14ac:dyDescent="0.3">
      <c r="A78" s="32" t="s">
        <v>18</v>
      </c>
      <c r="B78" s="33">
        <v>0</v>
      </c>
      <c r="C78" s="33">
        <v>0</v>
      </c>
      <c r="D78" s="33"/>
      <c r="E78" s="33">
        <v>0</v>
      </c>
      <c r="F78" s="33">
        <v>0</v>
      </c>
      <c r="G78" s="33">
        <f>B78*E78*F78</f>
        <v>0</v>
      </c>
      <c r="H78" s="33">
        <f>C78*E78</f>
        <v>0</v>
      </c>
      <c r="I78" s="33">
        <f>SUM(G78:H78)</f>
        <v>0</v>
      </c>
      <c r="J78" s="33">
        <v>0</v>
      </c>
      <c r="K78" s="33">
        <v>0</v>
      </c>
      <c r="L78" s="33">
        <f>B78*J78*K78</f>
        <v>0</v>
      </c>
      <c r="M78" s="33">
        <f>C78*J78</f>
        <v>0</v>
      </c>
      <c r="N78" s="33">
        <f>SUM(L78:M78)</f>
        <v>0</v>
      </c>
      <c r="O78" s="33">
        <v>0</v>
      </c>
      <c r="P78" s="33">
        <v>0</v>
      </c>
      <c r="Q78" s="33">
        <f>B78*O78*P78</f>
        <v>0</v>
      </c>
      <c r="R78" s="33">
        <f>C78*O78</f>
        <v>0</v>
      </c>
      <c r="S78" s="33">
        <f>SUM(Q78:R78)</f>
        <v>0</v>
      </c>
      <c r="T78" s="33">
        <f t="shared" si="108"/>
        <v>0</v>
      </c>
      <c r="U78" s="33">
        <f t="shared" si="109"/>
        <v>0</v>
      </c>
      <c r="V78" s="33">
        <f>SUM(T78:U78)</f>
        <v>0</v>
      </c>
    </row>
  </sheetData>
  <mergeCells count="1">
    <mergeCell ref="A2:S2"/>
  </mergeCells>
  <printOptions horizontalCentered="1"/>
  <pageMargins left="0.19685039370078741" right="0.11811023622047245" top="0.43307086614173229" bottom="0.43307086614173229" header="0.39370078740157483" footer="0.15748031496062992"/>
  <pageSetup paperSize="9" scale="71" fitToHeight="6" orientation="landscape" r:id="rId1"/>
  <headerFooter alignWithMargins="0">
    <oddHeader>&amp;R&amp;"TH SarabunPSK,ตัวหนา"&amp;14&amp;P/&amp;N</oddHeader>
    <oddFooter>&amp;R&amp;"TH SarabunPSK,Regular"&amp;11F-QP-PN-01-02-001
แก้ไขครั้งที่ 00 วันที่บังคับใช้ 1 เมษายน 2554</oddFooter>
  </headerFooter>
  <rowBreaks count="1" manualBreakCount="1">
    <brk id="3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78"/>
  <sheetViews>
    <sheetView showGridLines="0" zoomScaleNormal="100" workbookViewId="0">
      <pane xSplit="3" ySplit="8" topLeftCell="D12" activePane="bottomRight" state="frozen"/>
      <selection activeCell="E3" sqref="E3:S3"/>
      <selection pane="topRight" activeCell="E3" sqref="E3:S3"/>
      <selection pane="bottomLeft" activeCell="E3" sqref="E3:S3"/>
      <selection pane="bottomRight" activeCell="E3" sqref="E3:S3"/>
    </sheetView>
  </sheetViews>
  <sheetFormatPr defaultRowHeight="17.25" x14ac:dyDescent="0.3"/>
  <cols>
    <col min="1" max="1" width="20.28515625" style="10" customWidth="1"/>
    <col min="2" max="2" width="5.85546875" style="29" customWidth="1"/>
    <col min="3" max="4" width="6.5703125" style="15" customWidth="1"/>
    <col min="5" max="6" width="6.140625" style="29" bestFit="1" customWidth="1"/>
    <col min="7" max="9" width="10.28515625" style="29" customWidth="1"/>
    <col min="10" max="10" width="6.42578125" style="29" customWidth="1"/>
    <col min="11" max="11" width="6.140625" style="29" bestFit="1" customWidth="1"/>
    <col min="12" max="14" width="9.7109375" style="29" customWidth="1"/>
    <col min="15" max="15" width="6.140625" style="29" bestFit="1" customWidth="1"/>
    <col min="16" max="16" width="5.5703125" style="29" customWidth="1"/>
    <col min="17" max="19" width="10" style="29" customWidth="1"/>
    <col min="20" max="22" width="12.28515625" style="29" customWidth="1"/>
    <col min="23" max="16384" width="9.140625" style="10"/>
  </cols>
  <sheetData>
    <row r="1" spans="1:22" s="5" customFormat="1" ht="18.75" x14ac:dyDescent="0.3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  <c r="U1" s="31"/>
      <c r="V1" s="31"/>
    </row>
    <row r="2" spans="1:22" s="5" customFormat="1" ht="18.75" x14ac:dyDescent="0.3">
      <c r="A2" s="728" t="s">
        <v>22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</row>
    <row r="3" spans="1:22" ht="21.75" customHeight="1" x14ac:dyDescent="0.3">
      <c r="A3" s="6" t="s">
        <v>8</v>
      </c>
      <c r="B3" s="7" t="s">
        <v>12</v>
      </c>
      <c r="C3" s="8"/>
      <c r="D3" s="464" t="s">
        <v>12</v>
      </c>
      <c r="E3" s="9" t="s">
        <v>149</v>
      </c>
      <c r="F3" s="9"/>
      <c r="G3" s="9"/>
      <c r="H3" s="9"/>
      <c r="I3" s="9"/>
      <c r="J3" s="9" t="s">
        <v>150</v>
      </c>
      <c r="K3" s="9"/>
      <c r="L3" s="9"/>
      <c r="M3" s="9"/>
      <c r="N3" s="9"/>
      <c r="O3" s="9" t="s">
        <v>214</v>
      </c>
      <c r="P3" s="9"/>
      <c r="Q3" s="9"/>
      <c r="R3" s="9"/>
      <c r="S3" s="9"/>
      <c r="T3" s="9" t="s">
        <v>1</v>
      </c>
      <c r="U3" s="9"/>
      <c r="V3" s="9"/>
    </row>
    <row r="4" spans="1:22" s="15" customFormat="1" x14ac:dyDescent="0.3">
      <c r="A4" s="11"/>
      <c r="B4" s="12" t="s">
        <v>14</v>
      </c>
      <c r="C4" s="6" t="s">
        <v>15</v>
      </c>
      <c r="D4" s="465" t="s">
        <v>193</v>
      </c>
      <c r="E4" s="13" t="s">
        <v>10</v>
      </c>
      <c r="F4" s="14" t="s">
        <v>11</v>
      </c>
      <c r="G4" s="14"/>
      <c r="H4" s="13" t="s">
        <v>13</v>
      </c>
      <c r="I4" s="13" t="s">
        <v>0</v>
      </c>
      <c r="J4" s="13" t="s">
        <v>10</v>
      </c>
      <c r="K4" s="14" t="s">
        <v>11</v>
      </c>
      <c r="L4" s="14"/>
      <c r="M4" s="13" t="s">
        <v>13</v>
      </c>
      <c r="N4" s="13" t="s">
        <v>0</v>
      </c>
      <c r="O4" s="13" t="s">
        <v>10</v>
      </c>
      <c r="P4" s="14" t="s">
        <v>11</v>
      </c>
      <c r="Q4" s="14"/>
      <c r="R4" s="13" t="s">
        <v>13</v>
      </c>
      <c r="S4" s="13" t="s">
        <v>0</v>
      </c>
      <c r="T4" s="13" t="s">
        <v>2</v>
      </c>
      <c r="U4" s="13" t="s">
        <v>3</v>
      </c>
      <c r="V4" s="13" t="s">
        <v>1</v>
      </c>
    </row>
    <row r="5" spans="1:22" s="15" customFormat="1" x14ac:dyDescent="0.3">
      <c r="A5" s="11"/>
      <c r="B5" s="12"/>
      <c r="C5" s="6"/>
      <c r="D5" s="465" t="s">
        <v>192</v>
      </c>
      <c r="E5" s="13"/>
      <c r="F5" s="13" t="s">
        <v>9</v>
      </c>
      <c r="G5" s="13" t="s">
        <v>20</v>
      </c>
      <c r="H5" s="13"/>
      <c r="I5" s="13"/>
      <c r="J5" s="13"/>
      <c r="K5" s="13" t="s">
        <v>9</v>
      </c>
      <c r="L5" s="13" t="s">
        <v>20</v>
      </c>
      <c r="M5" s="13"/>
      <c r="N5" s="13"/>
      <c r="O5" s="13"/>
      <c r="P5" s="13" t="s">
        <v>9</v>
      </c>
      <c r="Q5" s="13" t="s">
        <v>20</v>
      </c>
      <c r="R5" s="13"/>
      <c r="S5" s="13"/>
      <c r="T5" s="13"/>
      <c r="U5" s="13"/>
      <c r="V5" s="13"/>
    </row>
    <row r="6" spans="1:22" s="16" customFormat="1" ht="23.25" customHeight="1" x14ac:dyDescent="0.3">
      <c r="A6" s="36" t="s">
        <v>1</v>
      </c>
      <c r="B6" s="34"/>
      <c r="C6" s="34"/>
      <c r="D6" s="34"/>
      <c r="E6" s="34">
        <f t="shared" ref="E6:V6" si="0">E7+E8</f>
        <v>0</v>
      </c>
      <c r="F6" s="34"/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/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/>
      <c r="Q6" s="34">
        <f t="shared" si="0"/>
        <v>0</v>
      </c>
      <c r="R6" s="34">
        <f t="shared" si="0"/>
        <v>0</v>
      </c>
      <c r="S6" s="34">
        <f t="shared" si="0"/>
        <v>0</v>
      </c>
      <c r="T6" s="34">
        <f t="shared" si="0"/>
        <v>0</v>
      </c>
      <c r="U6" s="34">
        <f t="shared" si="0"/>
        <v>0</v>
      </c>
      <c r="V6" s="34">
        <f t="shared" si="0"/>
        <v>0</v>
      </c>
    </row>
    <row r="7" spans="1:22" s="35" customFormat="1" ht="18.75" x14ac:dyDescent="0.3">
      <c r="A7" s="41" t="s">
        <v>4</v>
      </c>
      <c r="B7" s="42"/>
      <c r="C7" s="42"/>
      <c r="D7" s="42"/>
      <c r="E7" s="42">
        <f>E9</f>
        <v>0</v>
      </c>
      <c r="F7" s="42"/>
      <c r="G7" s="42">
        <f t="shared" ref="G7:V7" si="1">G9</f>
        <v>0</v>
      </c>
      <c r="H7" s="42">
        <f t="shared" si="1"/>
        <v>0</v>
      </c>
      <c r="I7" s="42">
        <f t="shared" si="1"/>
        <v>0</v>
      </c>
      <c r="J7" s="42">
        <f t="shared" si="1"/>
        <v>0</v>
      </c>
      <c r="K7" s="42"/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/>
      <c r="Q7" s="42">
        <f t="shared" si="1"/>
        <v>0</v>
      </c>
      <c r="R7" s="42">
        <f t="shared" si="1"/>
        <v>0</v>
      </c>
      <c r="S7" s="42">
        <f t="shared" si="1"/>
        <v>0</v>
      </c>
      <c r="T7" s="42">
        <f t="shared" si="1"/>
        <v>0</v>
      </c>
      <c r="U7" s="42">
        <f t="shared" si="1"/>
        <v>0</v>
      </c>
      <c r="V7" s="42">
        <f t="shared" si="1"/>
        <v>0</v>
      </c>
    </row>
    <row r="8" spans="1:22" s="35" customFormat="1" ht="18.75" x14ac:dyDescent="0.3">
      <c r="A8" s="41" t="s">
        <v>5</v>
      </c>
      <c r="B8" s="42"/>
      <c r="C8" s="42"/>
      <c r="D8" s="42"/>
      <c r="E8" s="42">
        <f>E40</f>
        <v>0</v>
      </c>
      <c r="F8" s="42"/>
      <c r="G8" s="42">
        <f t="shared" ref="G8:V8" si="2">G40</f>
        <v>0</v>
      </c>
      <c r="H8" s="42">
        <f t="shared" si="2"/>
        <v>0</v>
      </c>
      <c r="I8" s="42">
        <f t="shared" si="2"/>
        <v>0</v>
      </c>
      <c r="J8" s="42">
        <f t="shared" si="2"/>
        <v>0</v>
      </c>
      <c r="K8" s="42"/>
      <c r="L8" s="42">
        <f t="shared" si="2"/>
        <v>0</v>
      </c>
      <c r="M8" s="42">
        <f t="shared" si="2"/>
        <v>0</v>
      </c>
      <c r="N8" s="42">
        <f t="shared" si="2"/>
        <v>0</v>
      </c>
      <c r="O8" s="42">
        <f t="shared" si="2"/>
        <v>0</v>
      </c>
      <c r="P8" s="42"/>
      <c r="Q8" s="42">
        <f t="shared" si="2"/>
        <v>0</v>
      </c>
      <c r="R8" s="42">
        <f t="shared" si="2"/>
        <v>0</v>
      </c>
      <c r="S8" s="42">
        <f t="shared" si="2"/>
        <v>0</v>
      </c>
      <c r="T8" s="42">
        <f t="shared" si="2"/>
        <v>0</v>
      </c>
      <c r="U8" s="42">
        <f t="shared" si="2"/>
        <v>0</v>
      </c>
      <c r="V8" s="42">
        <f t="shared" si="2"/>
        <v>0</v>
      </c>
    </row>
    <row r="9" spans="1:22" s="20" customFormat="1" ht="20.25" customHeight="1" x14ac:dyDescent="0.3">
      <c r="A9" s="18" t="s">
        <v>4</v>
      </c>
      <c r="B9" s="19"/>
      <c r="C9" s="19"/>
      <c r="D9" s="19"/>
      <c r="E9" s="19">
        <f>E10+E25</f>
        <v>0</v>
      </c>
      <c r="F9" s="19"/>
      <c r="G9" s="19">
        <f>G10+G25</f>
        <v>0</v>
      </c>
      <c r="H9" s="19">
        <f>H10+H25</f>
        <v>0</v>
      </c>
      <c r="I9" s="19">
        <f>I10+I25</f>
        <v>0</v>
      </c>
      <c r="J9" s="19">
        <f>J10+J25</f>
        <v>0</v>
      </c>
      <c r="K9" s="19"/>
      <c r="L9" s="19">
        <f>L10+L25</f>
        <v>0</v>
      </c>
      <c r="M9" s="19">
        <f>M10+M25</f>
        <v>0</v>
      </c>
      <c r="N9" s="19">
        <f>N10+N25</f>
        <v>0</v>
      </c>
      <c r="O9" s="19">
        <f>O10+O25</f>
        <v>0</v>
      </c>
      <c r="P9" s="19"/>
      <c r="Q9" s="19">
        <f t="shared" ref="Q9:V9" si="3">Q10+Q25</f>
        <v>0</v>
      </c>
      <c r="R9" s="19">
        <f t="shared" si="3"/>
        <v>0</v>
      </c>
      <c r="S9" s="19">
        <f t="shared" si="3"/>
        <v>0</v>
      </c>
      <c r="T9" s="19">
        <f t="shared" si="3"/>
        <v>0</v>
      </c>
      <c r="U9" s="19">
        <f t="shared" si="3"/>
        <v>0</v>
      </c>
      <c r="V9" s="19">
        <f t="shared" si="3"/>
        <v>0</v>
      </c>
    </row>
    <row r="10" spans="1:22" s="20" customFormat="1" x14ac:dyDescent="0.3">
      <c r="A10" s="21" t="s">
        <v>6</v>
      </c>
      <c r="B10" s="22"/>
      <c r="C10" s="22"/>
      <c r="D10" s="22"/>
      <c r="E10" s="22">
        <f>E11+E18</f>
        <v>0</v>
      </c>
      <c r="F10" s="22"/>
      <c r="G10" s="22">
        <f t="shared" ref="G10:V10" si="4">G11+G18</f>
        <v>0</v>
      </c>
      <c r="H10" s="22">
        <f t="shared" si="4"/>
        <v>0</v>
      </c>
      <c r="I10" s="22">
        <f t="shared" si="4"/>
        <v>0</v>
      </c>
      <c r="J10" s="22">
        <f t="shared" si="4"/>
        <v>0</v>
      </c>
      <c r="K10" s="22"/>
      <c r="L10" s="22">
        <f t="shared" si="4"/>
        <v>0</v>
      </c>
      <c r="M10" s="22">
        <f t="shared" si="4"/>
        <v>0</v>
      </c>
      <c r="N10" s="22">
        <f t="shared" si="4"/>
        <v>0</v>
      </c>
      <c r="O10" s="22">
        <f t="shared" si="4"/>
        <v>0</v>
      </c>
      <c r="P10" s="22"/>
      <c r="Q10" s="22">
        <f t="shared" si="4"/>
        <v>0</v>
      </c>
      <c r="R10" s="22">
        <f t="shared" si="4"/>
        <v>0</v>
      </c>
      <c r="S10" s="22">
        <f t="shared" si="4"/>
        <v>0</v>
      </c>
      <c r="T10" s="22">
        <f t="shared" si="4"/>
        <v>0</v>
      </c>
      <c r="U10" s="22">
        <f t="shared" si="4"/>
        <v>0</v>
      </c>
      <c r="V10" s="22">
        <f t="shared" si="4"/>
        <v>0</v>
      </c>
    </row>
    <row r="11" spans="1:22" s="25" customFormat="1" ht="18.75" x14ac:dyDescent="0.3">
      <c r="A11" s="23" t="s">
        <v>23</v>
      </c>
      <c r="B11" s="24"/>
      <c r="C11" s="24"/>
      <c r="D11" s="24"/>
      <c r="E11" s="24">
        <f>SUM(E12:E17)</f>
        <v>0</v>
      </c>
      <c r="F11" s="24">
        <f t="shared" ref="F11:V11" si="5">SUM(F12:F17)</f>
        <v>0</v>
      </c>
      <c r="G11" s="24">
        <f t="shared" si="5"/>
        <v>0</v>
      </c>
      <c r="H11" s="24">
        <f t="shared" si="5"/>
        <v>0</v>
      </c>
      <c r="I11" s="24">
        <f t="shared" si="5"/>
        <v>0</v>
      </c>
      <c r="J11" s="24">
        <f t="shared" si="5"/>
        <v>0</v>
      </c>
      <c r="K11" s="24">
        <f t="shared" si="5"/>
        <v>0</v>
      </c>
      <c r="L11" s="24">
        <f t="shared" si="5"/>
        <v>0</v>
      </c>
      <c r="M11" s="24">
        <f t="shared" si="5"/>
        <v>0</v>
      </c>
      <c r="N11" s="24">
        <f t="shared" si="5"/>
        <v>0</v>
      </c>
      <c r="O11" s="24">
        <f t="shared" si="5"/>
        <v>0</v>
      </c>
      <c r="P11" s="24">
        <f t="shared" si="5"/>
        <v>0</v>
      </c>
      <c r="Q11" s="24">
        <f t="shared" si="5"/>
        <v>0</v>
      </c>
      <c r="R11" s="24">
        <f t="shared" si="5"/>
        <v>0</v>
      </c>
      <c r="S11" s="24">
        <f t="shared" si="5"/>
        <v>0</v>
      </c>
      <c r="T11" s="24">
        <f t="shared" si="5"/>
        <v>0</v>
      </c>
      <c r="U11" s="24">
        <f t="shared" si="5"/>
        <v>0</v>
      </c>
      <c r="V11" s="24">
        <f t="shared" si="5"/>
        <v>0</v>
      </c>
    </row>
    <row r="12" spans="1:22" x14ac:dyDescent="0.3">
      <c r="A12" s="26" t="s">
        <v>196</v>
      </c>
      <c r="B12" s="27">
        <v>0</v>
      </c>
      <c r="C12" s="27">
        <v>0</v>
      </c>
      <c r="D12" s="27"/>
      <c r="E12" s="27">
        <v>0</v>
      </c>
      <c r="F12" s="27">
        <v>0</v>
      </c>
      <c r="G12" s="27">
        <f t="shared" ref="G12:G17" si="6">B12*E12*F12</f>
        <v>0</v>
      </c>
      <c r="H12" s="27">
        <f t="shared" ref="H12:H17" si="7">C12*E12</f>
        <v>0</v>
      </c>
      <c r="I12" s="27">
        <f t="shared" ref="I12:I17" si="8">SUM(G12:H12)</f>
        <v>0</v>
      </c>
      <c r="J12" s="27">
        <v>0</v>
      </c>
      <c r="K12" s="27">
        <v>0</v>
      </c>
      <c r="L12" s="27">
        <f t="shared" ref="L12:L17" si="9">B12*J12*K12</f>
        <v>0</v>
      </c>
      <c r="M12" s="27">
        <f t="shared" ref="M12:M17" si="10">C12*J12</f>
        <v>0</v>
      </c>
      <c r="N12" s="27">
        <f t="shared" ref="N12:N17" si="11">SUM(L12:M12)</f>
        <v>0</v>
      </c>
      <c r="O12" s="27">
        <v>0</v>
      </c>
      <c r="P12" s="27">
        <v>0</v>
      </c>
      <c r="Q12" s="27"/>
      <c r="R12" s="469">
        <f>D12*O12</f>
        <v>0</v>
      </c>
      <c r="S12" s="27">
        <f t="shared" ref="S12:S17" si="12">SUM(Q12:R12)</f>
        <v>0</v>
      </c>
      <c r="T12" s="27">
        <f>G12+L12+Q12</f>
        <v>0</v>
      </c>
      <c r="U12" s="27">
        <f>H12+M12+R12</f>
        <v>0</v>
      </c>
      <c r="V12" s="27">
        <f t="shared" ref="V12:V17" si="13">SUM(T12:U12)</f>
        <v>0</v>
      </c>
    </row>
    <row r="13" spans="1:22" x14ac:dyDescent="0.3">
      <c r="A13" s="26" t="s">
        <v>198</v>
      </c>
      <c r="B13" s="27">
        <v>0</v>
      </c>
      <c r="C13" s="27">
        <v>0</v>
      </c>
      <c r="D13" s="27"/>
      <c r="E13" s="27">
        <v>0</v>
      </c>
      <c r="F13" s="27">
        <v>0</v>
      </c>
      <c r="G13" s="27">
        <f t="shared" si="6"/>
        <v>0</v>
      </c>
      <c r="H13" s="27">
        <f t="shared" si="7"/>
        <v>0</v>
      </c>
      <c r="I13" s="27">
        <f t="shared" si="8"/>
        <v>0</v>
      </c>
      <c r="J13" s="27">
        <v>0</v>
      </c>
      <c r="K13" s="27">
        <v>0</v>
      </c>
      <c r="L13" s="27">
        <f t="shared" si="9"/>
        <v>0</v>
      </c>
      <c r="M13" s="27">
        <f t="shared" si="10"/>
        <v>0</v>
      </c>
      <c r="N13" s="27">
        <f t="shared" si="11"/>
        <v>0</v>
      </c>
      <c r="O13" s="27">
        <v>0</v>
      </c>
      <c r="P13" s="27">
        <v>0</v>
      </c>
      <c r="Q13" s="27"/>
      <c r="R13" s="469">
        <f>D13*O13</f>
        <v>0</v>
      </c>
      <c r="S13" s="27">
        <f t="shared" si="12"/>
        <v>0</v>
      </c>
      <c r="T13" s="27">
        <f t="shared" ref="T13:U17" si="14">G13+L13+Q13</f>
        <v>0</v>
      </c>
      <c r="U13" s="27">
        <f t="shared" si="14"/>
        <v>0</v>
      </c>
      <c r="V13" s="27">
        <f>SUM(T13:U13)</f>
        <v>0</v>
      </c>
    </row>
    <row r="14" spans="1:22" x14ac:dyDescent="0.3">
      <c r="A14" s="26" t="s">
        <v>199</v>
      </c>
      <c r="B14" s="27">
        <v>0</v>
      </c>
      <c r="C14" s="27">
        <v>0</v>
      </c>
      <c r="D14" s="27"/>
      <c r="E14" s="27">
        <v>0</v>
      </c>
      <c r="F14" s="27">
        <v>0</v>
      </c>
      <c r="G14" s="27">
        <f t="shared" si="6"/>
        <v>0</v>
      </c>
      <c r="H14" s="27">
        <f t="shared" si="7"/>
        <v>0</v>
      </c>
      <c r="I14" s="27">
        <f t="shared" si="8"/>
        <v>0</v>
      </c>
      <c r="J14" s="27">
        <v>0</v>
      </c>
      <c r="K14" s="27">
        <v>0</v>
      </c>
      <c r="L14" s="27">
        <f t="shared" si="9"/>
        <v>0</v>
      </c>
      <c r="M14" s="27">
        <f t="shared" si="10"/>
        <v>0</v>
      </c>
      <c r="N14" s="27">
        <f t="shared" si="11"/>
        <v>0</v>
      </c>
      <c r="O14" s="27">
        <v>0</v>
      </c>
      <c r="P14" s="27">
        <v>0</v>
      </c>
      <c r="Q14" s="27"/>
      <c r="R14" s="469">
        <f t="shared" ref="R14:R15" si="15">D14*O14</f>
        <v>0</v>
      </c>
      <c r="S14" s="27">
        <f t="shared" si="12"/>
        <v>0</v>
      </c>
      <c r="T14" s="27">
        <f t="shared" si="14"/>
        <v>0</v>
      </c>
      <c r="U14" s="27">
        <f t="shared" si="14"/>
        <v>0</v>
      </c>
      <c r="V14" s="27">
        <f t="shared" si="13"/>
        <v>0</v>
      </c>
    </row>
    <row r="15" spans="1:22" x14ac:dyDescent="0.3">
      <c r="A15" s="26" t="s">
        <v>200</v>
      </c>
      <c r="B15" s="27">
        <v>0</v>
      </c>
      <c r="C15" s="27">
        <v>0</v>
      </c>
      <c r="D15" s="27"/>
      <c r="E15" s="27">
        <v>0</v>
      </c>
      <c r="F15" s="27">
        <v>0</v>
      </c>
      <c r="G15" s="27">
        <f t="shared" si="6"/>
        <v>0</v>
      </c>
      <c r="H15" s="27">
        <f t="shared" si="7"/>
        <v>0</v>
      </c>
      <c r="I15" s="27">
        <f t="shared" si="8"/>
        <v>0</v>
      </c>
      <c r="J15" s="27">
        <v>0</v>
      </c>
      <c r="K15" s="27">
        <v>0</v>
      </c>
      <c r="L15" s="27">
        <f t="shared" si="9"/>
        <v>0</v>
      </c>
      <c r="M15" s="27">
        <f t="shared" si="10"/>
        <v>0</v>
      </c>
      <c r="N15" s="27">
        <f t="shared" si="11"/>
        <v>0</v>
      </c>
      <c r="O15" s="27">
        <v>0</v>
      </c>
      <c r="P15" s="27">
        <v>0</v>
      </c>
      <c r="Q15" s="27"/>
      <c r="R15" s="469">
        <f t="shared" si="15"/>
        <v>0</v>
      </c>
      <c r="S15" s="27">
        <f t="shared" si="12"/>
        <v>0</v>
      </c>
      <c r="T15" s="27">
        <f t="shared" si="14"/>
        <v>0</v>
      </c>
      <c r="U15" s="27">
        <f t="shared" si="14"/>
        <v>0</v>
      </c>
      <c r="V15" s="27">
        <f t="shared" si="13"/>
        <v>0</v>
      </c>
    </row>
    <row r="16" spans="1:22" x14ac:dyDescent="0.3">
      <c r="A16" s="26" t="s">
        <v>24</v>
      </c>
      <c r="B16" s="27">
        <v>0</v>
      </c>
      <c r="C16" s="27">
        <v>0</v>
      </c>
      <c r="D16" s="27"/>
      <c r="E16" s="27">
        <v>0</v>
      </c>
      <c r="F16" s="27">
        <v>0</v>
      </c>
      <c r="G16" s="27">
        <f t="shared" si="6"/>
        <v>0</v>
      </c>
      <c r="H16" s="27">
        <f t="shared" si="7"/>
        <v>0</v>
      </c>
      <c r="I16" s="27">
        <f t="shared" si="8"/>
        <v>0</v>
      </c>
      <c r="J16" s="27">
        <v>0</v>
      </c>
      <c r="K16" s="27">
        <v>0</v>
      </c>
      <c r="L16" s="27">
        <f t="shared" si="9"/>
        <v>0</v>
      </c>
      <c r="M16" s="27">
        <f t="shared" si="10"/>
        <v>0</v>
      </c>
      <c r="N16" s="27">
        <f t="shared" si="11"/>
        <v>0</v>
      </c>
      <c r="O16" s="27">
        <v>0</v>
      </c>
      <c r="P16" s="27">
        <v>0</v>
      </c>
      <c r="Q16" s="27">
        <f t="shared" ref="Q16:Q17" si="16">B16*O16*P16</f>
        <v>0</v>
      </c>
      <c r="R16" s="27">
        <f t="shared" ref="R16:R17" si="17">C16*O16</f>
        <v>0</v>
      </c>
      <c r="S16" s="27">
        <f t="shared" si="12"/>
        <v>0</v>
      </c>
      <c r="T16" s="27">
        <f t="shared" si="14"/>
        <v>0</v>
      </c>
      <c r="U16" s="27">
        <f t="shared" si="14"/>
        <v>0</v>
      </c>
      <c r="V16" s="27">
        <f t="shared" si="13"/>
        <v>0</v>
      </c>
    </row>
    <row r="17" spans="1:22" x14ac:dyDescent="0.3">
      <c r="A17" s="26" t="s">
        <v>25</v>
      </c>
      <c r="B17" s="27">
        <v>0</v>
      </c>
      <c r="C17" s="27">
        <v>0</v>
      </c>
      <c r="D17" s="27"/>
      <c r="E17" s="27">
        <v>0</v>
      </c>
      <c r="F17" s="27">
        <v>0</v>
      </c>
      <c r="G17" s="27">
        <f t="shared" si="6"/>
        <v>0</v>
      </c>
      <c r="H17" s="27">
        <f t="shared" si="7"/>
        <v>0</v>
      </c>
      <c r="I17" s="27">
        <f t="shared" si="8"/>
        <v>0</v>
      </c>
      <c r="J17" s="27">
        <v>0</v>
      </c>
      <c r="K17" s="27">
        <v>0</v>
      </c>
      <c r="L17" s="27">
        <f t="shared" si="9"/>
        <v>0</v>
      </c>
      <c r="M17" s="27">
        <f t="shared" si="10"/>
        <v>0</v>
      </c>
      <c r="N17" s="27">
        <f t="shared" si="11"/>
        <v>0</v>
      </c>
      <c r="O17" s="27">
        <v>0</v>
      </c>
      <c r="P17" s="27">
        <v>0</v>
      </c>
      <c r="Q17" s="27">
        <f t="shared" si="16"/>
        <v>0</v>
      </c>
      <c r="R17" s="27">
        <f t="shared" si="17"/>
        <v>0</v>
      </c>
      <c r="S17" s="27">
        <f t="shared" si="12"/>
        <v>0</v>
      </c>
      <c r="T17" s="27">
        <f t="shared" si="14"/>
        <v>0</v>
      </c>
      <c r="U17" s="27">
        <f t="shared" si="14"/>
        <v>0</v>
      </c>
      <c r="V17" s="27">
        <f t="shared" si="13"/>
        <v>0</v>
      </c>
    </row>
    <row r="18" spans="1:22" s="25" customFormat="1" ht="18.75" x14ac:dyDescent="0.3">
      <c r="A18" s="23" t="s">
        <v>26</v>
      </c>
      <c r="B18" s="24"/>
      <c r="C18" s="24"/>
      <c r="D18" s="24"/>
      <c r="E18" s="24">
        <f>SUM(E19:E24)</f>
        <v>0</v>
      </c>
      <c r="F18" s="24">
        <f t="shared" ref="F18:V18" si="18">SUM(F19:F24)</f>
        <v>0</v>
      </c>
      <c r="G18" s="24">
        <f t="shared" si="18"/>
        <v>0</v>
      </c>
      <c r="H18" s="24">
        <f t="shared" si="18"/>
        <v>0</v>
      </c>
      <c r="I18" s="24">
        <f t="shared" si="18"/>
        <v>0</v>
      </c>
      <c r="J18" s="24">
        <f t="shared" si="18"/>
        <v>0</v>
      </c>
      <c r="K18" s="24">
        <f t="shared" si="18"/>
        <v>0</v>
      </c>
      <c r="L18" s="24">
        <f t="shared" si="18"/>
        <v>0</v>
      </c>
      <c r="M18" s="24">
        <f t="shared" si="18"/>
        <v>0</v>
      </c>
      <c r="N18" s="24">
        <f t="shared" si="18"/>
        <v>0</v>
      </c>
      <c r="O18" s="24">
        <f t="shared" si="18"/>
        <v>0</v>
      </c>
      <c r="P18" s="24">
        <f t="shared" si="18"/>
        <v>0</v>
      </c>
      <c r="Q18" s="24">
        <f t="shared" si="18"/>
        <v>0</v>
      </c>
      <c r="R18" s="24">
        <f t="shared" si="18"/>
        <v>0</v>
      </c>
      <c r="S18" s="24">
        <f t="shared" si="18"/>
        <v>0</v>
      </c>
      <c r="T18" s="24">
        <f t="shared" si="18"/>
        <v>0</v>
      </c>
      <c r="U18" s="24">
        <f t="shared" si="18"/>
        <v>0</v>
      </c>
      <c r="V18" s="24">
        <f t="shared" si="18"/>
        <v>0</v>
      </c>
    </row>
    <row r="19" spans="1:22" x14ac:dyDescent="0.3">
      <c r="A19" s="26" t="s">
        <v>196</v>
      </c>
      <c r="B19" s="27">
        <v>0</v>
      </c>
      <c r="C19" s="27">
        <v>0</v>
      </c>
      <c r="D19" s="27"/>
      <c r="E19" s="27">
        <v>0</v>
      </c>
      <c r="F19" s="27">
        <v>0</v>
      </c>
      <c r="G19" s="27">
        <f t="shared" ref="G19:G24" si="19">B19*E19*F19</f>
        <v>0</v>
      </c>
      <c r="H19" s="27">
        <f t="shared" ref="H19:H24" si="20">C19*E19</f>
        <v>0</v>
      </c>
      <c r="I19" s="27">
        <f t="shared" ref="I19:I24" si="21">SUM(G19:H19)</f>
        <v>0</v>
      </c>
      <c r="J19" s="27">
        <v>0</v>
      </c>
      <c r="K19" s="27">
        <v>0</v>
      </c>
      <c r="L19" s="27">
        <f t="shared" ref="L19:L24" si="22">B19*J19*K19</f>
        <v>0</v>
      </c>
      <c r="M19" s="27">
        <f t="shared" ref="M19:M24" si="23">C19*J19</f>
        <v>0</v>
      </c>
      <c r="N19" s="27">
        <f t="shared" ref="N19:N24" si="24">SUM(L19:M19)</f>
        <v>0</v>
      </c>
      <c r="O19" s="27">
        <v>0</v>
      </c>
      <c r="P19" s="27">
        <v>0</v>
      </c>
      <c r="Q19" s="27"/>
      <c r="R19" s="469">
        <f>D19*O19</f>
        <v>0</v>
      </c>
      <c r="S19" s="27">
        <f t="shared" ref="S19:S24" si="25">SUM(Q19:R19)</f>
        <v>0</v>
      </c>
      <c r="T19" s="27">
        <f t="shared" ref="T19:U24" si="26">G19+L19+Q19</f>
        <v>0</v>
      </c>
      <c r="U19" s="27">
        <f t="shared" si="26"/>
        <v>0</v>
      </c>
      <c r="V19" s="27">
        <f t="shared" ref="V19:V24" si="27">SUM(T19:U19)</f>
        <v>0</v>
      </c>
    </row>
    <row r="20" spans="1:22" x14ac:dyDescent="0.3">
      <c r="A20" s="26" t="s">
        <v>198</v>
      </c>
      <c r="B20" s="27">
        <v>0</v>
      </c>
      <c r="C20" s="27">
        <v>0</v>
      </c>
      <c r="D20" s="27"/>
      <c r="E20" s="27">
        <v>0</v>
      </c>
      <c r="F20" s="27">
        <v>0</v>
      </c>
      <c r="G20" s="27">
        <f t="shared" si="19"/>
        <v>0</v>
      </c>
      <c r="H20" s="27">
        <f t="shared" si="20"/>
        <v>0</v>
      </c>
      <c r="I20" s="27">
        <f t="shared" si="21"/>
        <v>0</v>
      </c>
      <c r="J20" s="27">
        <v>0</v>
      </c>
      <c r="K20" s="27">
        <v>0</v>
      </c>
      <c r="L20" s="27">
        <f t="shared" si="22"/>
        <v>0</v>
      </c>
      <c r="M20" s="27">
        <f t="shared" si="23"/>
        <v>0</v>
      </c>
      <c r="N20" s="27">
        <f t="shared" si="24"/>
        <v>0</v>
      </c>
      <c r="O20" s="27">
        <v>0</v>
      </c>
      <c r="P20" s="27">
        <v>0</v>
      </c>
      <c r="Q20" s="27"/>
      <c r="R20" s="469">
        <f t="shared" ref="R20:R22" si="28">D20*O20</f>
        <v>0</v>
      </c>
      <c r="S20" s="27">
        <f t="shared" si="25"/>
        <v>0</v>
      </c>
      <c r="T20" s="27">
        <f t="shared" si="26"/>
        <v>0</v>
      </c>
      <c r="U20" s="27">
        <f t="shared" si="26"/>
        <v>0</v>
      </c>
      <c r="V20" s="27">
        <f>SUM(T20:U20)</f>
        <v>0</v>
      </c>
    </row>
    <row r="21" spans="1:22" x14ac:dyDescent="0.3">
      <c r="A21" s="26" t="s">
        <v>199</v>
      </c>
      <c r="B21" s="27">
        <v>0</v>
      </c>
      <c r="C21" s="27">
        <v>0</v>
      </c>
      <c r="D21" s="27"/>
      <c r="E21" s="27">
        <v>0</v>
      </c>
      <c r="F21" s="27">
        <v>0</v>
      </c>
      <c r="G21" s="27">
        <f t="shared" si="19"/>
        <v>0</v>
      </c>
      <c r="H21" s="27">
        <f t="shared" si="20"/>
        <v>0</v>
      </c>
      <c r="I21" s="27">
        <f t="shared" si="21"/>
        <v>0</v>
      </c>
      <c r="J21" s="27">
        <v>0</v>
      </c>
      <c r="K21" s="27">
        <v>0</v>
      </c>
      <c r="L21" s="27">
        <f t="shared" si="22"/>
        <v>0</v>
      </c>
      <c r="M21" s="27">
        <f t="shared" si="23"/>
        <v>0</v>
      </c>
      <c r="N21" s="27">
        <f t="shared" si="24"/>
        <v>0</v>
      </c>
      <c r="O21" s="27">
        <v>0</v>
      </c>
      <c r="P21" s="27">
        <v>0</v>
      </c>
      <c r="Q21" s="27"/>
      <c r="R21" s="469">
        <f t="shared" si="28"/>
        <v>0</v>
      </c>
      <c r="S21" s="27">
        <f t="shared" si="25"/>
        <v>0</v>
      </c>
      <c r="T21" s="27">
        <f t="shared" si="26"/>
        <v>0</v>
      </c>
      <c r="U21" s="27">
        <f t="shared" si="26"/>
        <v>0</v>
      </c>
      <c r="V21" s="27">
        <f t="shared" si="27"/>
        <v>0</v>
      </c>
    </row>
    <row r="22" spans="1:22" x14ac:dyDescent="0.3">
      <c r="A22" s="26" t="s">
        <v>200</v>
      </c>
      <c r="B22" s="27">
        <v>0</v>
      </c>
      <c r="C22" s="27">
        <v>0</v>
      </c>
      <c r="D22" s="27"/>
      <c r="E22" s="27">
        <v>0</v>
      </c>
      <c r="F22" s="27">
        <v>0</v>
      </c>
      <c r="G22" s="27">
        <f t="shared" si="19"/>
        <v>0</v>
      </c>
      <c r="H22" s="27">
        <f t="shared" si="20"/>
        <v>0</v>
      </c>
      <c r="I22" s="27">
        <f t="shared" si="21"/>
        <v>0</v>
      </c>
      <c r="J22" s="27">
        <v>0</v>
      </c>
      <c r="K22" s="27">
        <v>0</v>
      </c>
      <c r="L22" s="27">
        <f t="shared" si="22"/>
        <v>0</v>
      </c>
      <c r="M22" s="27">
        <f t="shared" si="23"/>
        <v>0</v>
      </c>
      <c r="N22" s="27">
        <f t="shared" si="24"/>
        <v>0</v>
      </c>
      <c r="O22" s="27">
        <v>0</v>
      </c>
      <c r="P22" s="27">
        <v>0</v>
      </c>
      <c r="Q22" s="27"/>
      <c r="R22" s="469">
        <f t="shared" si="28"/>
        <v>0</v>
      </c>
      <c r="S22" s="27">
        <f t="shared" si="25"/>
        <v>0</v>
      </c>
      <c r="T22" s="27">
        <f t="shared" si="26"/>
        <v>0</v>
      </c>
      <c r="U22" s="27">
        <f t="shared" si="26"/>
        <v>0</v>
      </c>
      <c r="V22" s="27">
        <f t="shared" si="27"/>
        <v>0</v>
      </c>
    </row>
    <row r="23" spans="1:22" x14ac:dyDescent="0.3">
      <c r="A23" s="26" t="s">
        <v>24</v>
      </c>
      <c r="B23" s="27">
        <v>0</v>
      </c>
      <c r="C23" s="27">
        <v>0</v>
      </c>
      <c r="D23" s="27"/>
      <c r="E23" s="27">
        <v>0</v>
      </c>
      <c r="F23" s="27">
        <v>0</v>
      </c>
      <c r="G23" s="27">
        <f t="shared" si="19"/>
        <v>0</v>
      </c>
      <c r="H23" s="27">
        <f t="shared" si="20"/>
        <v>0</v>
      </c>
      <c r="I23" s="27">
        <f t="shared" si="21"/>
        <v>0</v>
      </c>
      <c r="J23" s="27">
        <v>0</v>
      </c>
      <c r="K23" s="27">
        <v>0</v>
      </c>
      <c r="L23" s="27">
        <f t="shared" si="22"/>
        <v>0</v>
      </c>
      <c r="M23" s="27">
        <f t="shared" si="23"/>
        <v>0</v>
      </c>
      <c r="N23" s="27">
        <f t="shared" si="24"/>
        <v>0</v>
      </c>
      <c r="O23" s="27">
        <v>0</v>
      </c>
      <c r="P23" s="27">
        <v>0</v>
      </c>
      <c r="Q23" s="27">
        <f t="shared" ref="Q23:Q24" si="29">B23*O23*P23</f>
        <v>0</v>
      </c>
      <c r="R23" s="27">
        <f t="shared" ref="R23:R24" si="30">C23*O23</f>
        <v>0</v>
      </c>
      <c r="S23" s="27">
        <f t="shared" si="25"/>
        <v>0</v>
      </c>
      <c r="T23" s="27">
        <f t="shared" si="26"/>
        <v>0</v>
      </c>
      <c r="U23" s="27">
        <f t="shared" si="26"/>
        <v>0</v>
      </c>
      <c r="V23" s="27">
        <f t="shared" si="27"/>
        <v>0</v>
      </c>
    </row>
    <row r="24" spans="1:22" x14ac:dyDescent="0.3">
      <c r="A24" s="26" t="s">
        <v>25</v>
      </c>
      <c r="B24" s="27">
        <v>0</v>
      </c>
      <c r="C24" s="27">
        <v>0</v>
      </c>
      <c r="D24" s="27"/>
      <c r="E24" s="27">
        <v>0</v>
      </c>
      <c r="F24" s="27">
        <v>0</v>
      </c>
      <c r="G24" s="27">
        <f t="shared" si="19"/>
        <v>0</v>
      </c>
      <c r="H24" s="27">
        <f t="shared" si="20"/>
        <v>0</v>
      </c>
      <c r="I24" s="27">
        <f t="shared" si="21"/>
        <v>0</v>
      </c>
      <c r="J24" s="27">
        <v>0</v>
      </c>
      <c r="K24" s="27">
        <v>0</v>
      </c>
      <c r="L24" s="27">
        <f t="shared" si="22"/>
        <v>0</v>
      </c>
      <c r="M24" s="27">
        <f t="shared" si="23"/>
        <v>0</v>
      </c>
      <c r="N24" s="27">
        <f t="shared" si="24"/>
        <v>0</v>
      </c>
      <c r="O24" s="27">
        <v>0</v>
      </c>
      <c r="P24" s="27">
        <v>0</v>
      </c>
      <c r="Q24" s="27">
        <f t="shared" si="29"/>
        <v>0</v>
      </c>
      <c r="R24" s="27">
        <f t="shared" si="30"/>
        <v>0</v>
      </c>
      <c r="S24" s="27">
        <f t="shared" si="25"/>
        <v>0</v>
      </c>
      <c r="T24" s="27">
        <f t="shared" si="26"/>
        <v>0</v>
      </c>
      <c r="U24" s="27">
        <f t="shared" si="26"/>
        <v>0</v>
      </c>
      <c r="V24" s="27">
        <f t="shared" si="27"/>
        <v>0</v>
      </c>
    </row>
    <row r="25" spans="1:22" s="20" customFormat="1" x14ac:dyDescent="0.3">
      <c r="A25" s="21" t="s">
        <v>7</v>
      </c>
      <c r="B25" s="22"/>
      <c r="C25" s="22"/>
      <c r="D25" s="22"/>
      <c r="E25" s="22">
        <f>E26+E33</f>
        <v>0</v>
      </c>
      <c r="F25" s="22">
        <f t="shared" ref="F25:V25" si="31">F26+F33</f>
        <v>0</v>
      </c>
      <c r="G25" s="22">
        <f t="shared" si="31"/>
        <v>0</v>
      </c>
      <c r="H25" s="22">
        <f t="shared" si="31"/>
        <v>0</v>
      </c>
      <c r="I25" s="22">
        <f t="shared" si="31"/>
        <v>0</v>
      </c>
      <c r="J25" s="22">
        <f t="shared" si="31"/>
        <v>0</v>
      </c>
      <c r="K25" s="22">
        <f t="shared" si="31"/>
        <v>0</v>
      </c>
      <c r="L25" s="22">
        <f t="shared" si="31"/>
        <v>0</v>
      </c>
      <c r="M25" s="22">
        <f t="shared" si="31"/>
        <v>0</v>
      </c>
      <c r="N25" s="22">
        <f t="shared" si="31"/>
        <v>0</v>
      </c>
      <c r="O25" s="22">
        <f t="shared" si="31"/>
        <v>0</v>
      </c>
      <c r="P25" s="22">
        <f t="shared" si="31"/>
        <v>0</v>
      </c>
      <c r="Q25" s="22">
        <f t="shared" si="31"/>
        <v>0</v>
      </c>
      <c r="R25" s="22">
        <f t="shared" si="31"/>
        <v>0</v>
      </c>
      <c r="S25" s="22">
        <f t="shared" si="31"/>
        <v>0</v>
      </c>
      <c r="T25" s="22">
        <f t="shared" si="31"/>
        <v>0</v>
      </c>
      <c r="U25" s="22">
        <f t="shared" si="31"/>
        <v>0</v>
      </c>
      <c r="V25" s="22">
        <f t="shared" si="31"/>
        <v>0</v>
      </c>
    </row>
    <row r="26" spans="1:22" s="25" customFormat="1" ht="18.75" x14ac:dyDescent="0.3">
      <c r="A26" s="23" t="s">
        <v>23</v>
      </c>
      <c r="B26" s="24"/>
      <c r="C26" s="24"/>
      <c r="D26" s="24"/>
      <c r="E26" s="24">
        <f>SUM(E27:E32)</f>
        <v>0</v>
      </c>
      <c r="F26" s="24">
        <f t="shared" ref="F26:V26" si="32">SUM(F27:F32)</f>
        <v>0</v>
      </c>
      <c r="G26" s="24">
        <f t="shared" si="32"/>
        <v>0</v>
      </c>
      <c r="H26" s="24">
        <f t="shared" si="32"/>
        <v>0</v>
      </c>
      <c r="I26" s="24">
        <f t="shared" si="32"/>
        <v>0</v>
      </c>
      <c r="J26" s="24">
        <f t="shared" si="32"/>
        <v>0</v>
      </c>
      <c r="K26" s="24">
        <f t="shared" si="32"/>
        <v>0</v>
      </c>
      <c r="L26" s="24">
        <f t="shared" si="32"/>
        <v>0</v>
      </c>
      <c r="M26" s="24">
        <f t="shared" si="32"/>
        <v>0</v>
      </c>
      <c r="N26" s="24">
        <f t="shared" si="32"/>
        <v>0</v>
      </c>
      <c r="O26" s="24">
        <f t="shared" si="32"/>
        <v>0</v>
      </c>
      <c r="P26" s="24">
        <f t="shared" si="32"/>
        <v>0</v>
      </c>
      <c r="Q26" s="24">
        <f t="shared" si="32"/>
        <v>0</v>
      </c>
      <c r="R26" s="46">
        <f t="shared" si="32"/>
        <v>0</v>
      </c>
      <c r="S26" s="24">
        <f t="shared" si="32"/>
        <v>0</v>
      </c>
      <c r="T26" s="24">
        <f t="shared" si="32"/>
        <v>0</v>
      </c>
      <c r="U26" s="24">
        <f t="shared" si="32"/>
        <v>0</v>
      </c>
      <c r="V26" s="24">
        <f t="shared" si="32"/>
        <v>0</v>
      </c>
    </row>
    <row r="27" spans="1:22" x14ac:dyDescent="0.3">
      <c r="A27" s="26" t="s">
        <v>196</v>
      </c>
      <c r="B27" s="27">
        <v>0</v>
      </c>
      <c r="C27" s="27">
        <v>0</v>
      </c>
      <c r="D27" s="27"/>
      <c r="E27" s="27">
        <v>0</v>
      </c>
      <c r="F27" s="27">
        <v>0</v>
      </c>
      <c r="G27" s="27">
        <f t="shared" ref="G27:G32" si="33">B27*E27*F27</f>
        <v>0</v>
      </c>
      <c r="H27" s="27">
        <f t="shared" ref="H27:H32" si="34">C27*E27</f>
        <v>0</v>
      </c>
      <c r="I27" s="27">
        <f t="shared" ref="I27:I32" si="35">SUM(G27:H27)</f>
        <v>0</v>
      </c>
      <c r="J27" s="27">
        <v>0</v>
      </c>
      <c r="K27" s="27">
        <v>0</v>
      </c>
      <c r="L27" s="27">
        <f t="shared" ref="L27:L32" si="36">B27*J27*K27</f>
        <v>0</v>
      </c>
      <c r="M27" s="27">
        <f t="shared" ref="M27:M32" si="37">C27*J27</f>
        <v>0</v>
      </c>
      <c r="N27" s="27">
        <f t="shared" ref="N27:N32" si="38">SUM(L27:M27)</f>
        <v>0</v>
      </c>
      <c r="O27" s="27">
        <v>0</v>
      </c>
      <c r="P27" s="27">
        <v>0</v>
      </c>
      <c r="Q27" s="27"/>
      <c r="R27" s="49">
        <f>D27*O27</f>
        <v>0</v>
      </c>
      <c r="S27" s="27">
        <f t="shared" ref="S27:S32" si="39">SUM(Q27:R27)</f>
        <v>0</v>
      </c>
      <c r="T27" s="27">
        <f t="shared" ref="T27:U32" si="40">G27+L27+Q27</f>
        <v>0</v>
      </c>
      <c r="U27" s="27">
        <f t="shared" si="40"/>
        <v>0</v>
      </c>
      <c r="V27" s="27">
        <f t="shared" ref="V27:V32" si="41">SUM(T27:U27)</f>
        <v>0</v>
      </c>
    </row>
    <row r="28" spans="1:22" x14ac:dyDescent="0.3">
      <c r="A28" s="26" t="s">
        <v>198</v>
      </c>
      <c r="B28" s="27">
        <v>0</v>
      </c>
      <c r="C28" s="27">
        <v>0</v>
      </c>
      <c r="D28" s="27"/>
      <c r="E28" s="27">
        <v>0</v>
      </c>
      <c r="F28" s="27">
        <v>0</v>
      </c>
      <c r="G28" s="27">
        <f t="shared" si="33"/>
        <v>0</v>
      </c>
      <c r="H28" s="27">
        <f t="shared" si="34"/>
        <v>0</v>
      </c>
      <c r="I28" s="27">
        <f t="shared" si="35"/>
        <v>0</v>
      </c>
      <c r="J28" s="27">
        <v>0</v>
      </c>
      <c r="K28" s="27">
        <v>0</v>
      </c>
      <c r="L28" s="27">
        <f t="shared" si="36"/>
        <v>0</v>
      </c>
      <c r="M28" s="27">
        <f t="shared" si="37"/>
        <v>0</v>
      </c>
      <c r="N28" s="27">
        <f t="shared" si="38"/>
        <v>0</v>
      </c>
      <c r="O28" s="27">
        <v>0</v>
      </c>
      <c r="P28" s="27">
        <v>0</v>
      </c>
      <c r="Q28" s="27"/>
      <c r="R28" s="49">
        <f t="shared" ref="R28:R30" si="42">D28*O28</f>
        <v>0</v>
      </c>
      <c r="S28" s="27">
        <f t="shared" si="39"/>
        <v>0</v>
      </c>
      <c r="T28" s="27">
        <f t="shared" si="40"/>
        <v>0</v>
      </c>
      <c r="U28" s="27">
        <f t="shared" si="40"/>
        <v>0</v>
      </c>
      <c r="V28" s="27">
        <f t="shared" si="41"/>
        <v>0</v>
      </c>
    </row>
    <row r="29" spans="1:22" x14ac:dyDescent="0.3">
      <c r="A29" s="26" t="s">
        <v>199</v>
      </c>
      <c r="B29" s="27">
        <v>0</v>
      </c>
      <c r="C29" s="27">
        <v>0</v>
      </c>
      <c r="D29" s="27"/>
      <c r="E29" s="27">
        <v>0</v>
      </c>
      <c r="F29" s="27">
        <v>0</v>
      </c>
      <c r="G29" s="27">
        <f t="shared" si="33"/>
        <v>0</v>
      </c>
      <c r="H29" s="27">
        <f t="shared" si="34"/>
        <v>0</v>
      </c>
      <c r="I29" s="27">
        <f t="shared" si="35"/>
        <v>0</v>
      </c>
      <c r="J29" s="27">
        <v>0</v>
      </c>
      <c r="K29" s="27">
        <v>0</v>
      </c>
      <c r="L29" s="27">
        <f t="shared" si="36"/>
        <v>0</v>
      </c>
      <c r="M29" s="27">
        <f t="shared" si="37"/>
        <v>0</v>
      </c>
      <c r="N29" s="27">
        <f t="shared" si="38"/>
        <v>0</v>
      </c>
      <c r="O29" s="27">
        <v>0</v>
      </c>
      <c r="P29" s="27">
        <v>0</v>
      </c>
      <c r="Q29" s="27"/>
      <c r="R29" s="49">
        <f t="shared" si="42"/>
        <v>0</v>
      </c>
      <c r="S29" s="27">
        <f t="shared" si="39"/>
        <v>0</v>
      </c>
      <c r="T29" s="27">
        <f t="shared" si="40"/>
        <v>0</v>
      </c>
      <c r="U29" s="27">
        <f t="shared" si="40"/>
        <v>0</v>
      </c>
      <c r="V29" s="27">
        <f t="shared" si="41"/>
        <v>0</v>
      </c>
    </row>
    <row r="30" spans="1:22" x14ac:dyDescent="0.3">
      <c r="A30" s="26" t="s">
        <v>200</v>
      </c>
      <c r="B30" s="27">
        <v>0</v>
      </c>
      <c r="C30" s="27">
        <v>0</v>
      </c>
      <c r="D30" s="27"/>
      <c r="E30" s="27">
        <v>0</v>
      </c>
      <c r="F30" s="27">
        <v>0</v>
      </c>
      <c r="G30" s="27">
        <f t="shared" si="33"/>
        <v>0</v>
      </c>
      <c r="H30" s="27">
        <f t="shared" si="34"/>
        <v>0</v>
      </c>
      <c r="I30" s="27">
        <f t="shared" si="35"/>
        <v>0</v>
      </c>
      <c r="J30" s="27">
        <v>0</v>
      </c>
      <c r="K30" s="27">
        <v>0</v>
      </c>
      <c r="L30" s="27">
        <f t="shared" si="36"/>
        <v>0</v>
      </c>
      <c r="M30" s="27">
        <f t="shared" si="37"/>
        <v>0</v>
      </c>
      <c r="N30" s="27">
        <f t="shared" si="38"/>
        <v>0</v>
      </c>
      <c r="O30" s="27">
        <v>0</v>
      </c>
      <c r="P30" s="27">
        <v>0</v>
      </c>
      <c r="Q30" s="27"/>
      <c r="R30" s="49">
        <f t="shared" si="42"/>
        <v>0</v>
      </c>
      <c r="S30" s="27">
        <f t="shared" si="39"/>
        <v>0</v>
      </c>
      <c r="T30" s="27">
        <f t="shared" si="40"/>
        <v>0</v>
      </c>
      <c r="U30" s="27">
        <f t="shared" si="40"/>
        <v>0</v>
      </c>
      <c r="V30" s="27">
        <f t="shared" si="41"/>
        <v>0</v>
      </c>
    </row>
    <row r="31" spans="1:22" x14ac:dyDescent="0.3">
      <c r="A31" s="26" t="s">
        <v>24</v>
      </c>
      <c r="B31" s="27">
        <v>0</v>
      </c>
      <c r="C31" s="27">
        <v>0</v>
      </c>
      <c r="D31" s="27"/>
      <c r="E31" s="27">
        <v>0</v>
      </c>
      <c r="F31" s="27">
        <v>0</v>
      </c>
      <c r="G31" s="27">
        <f t="shared" si="33"/>
        <v>0</v>
      </c>
      <c r="H31" s="27">
        <f t="shared" si="34"/>
        <v>0</v>
      </c>
      <c r="I31" s="27">
        <f t="shared" si="35"/>
        <v>0</v>
      </c>
      <c r="J31" s="27">
        <v>0</v>
      </c>
      <c r="K31" s="27">
        <v>0</v>
      </c>
      <c r="L31" s="27">
        <f t="shared" si="36"/>
        <v>0</v>
      </c>
      <c r="M31" s="27">
        <f t="shared" si="37"/>
        <v>0</v>
      </c>
      <c r="N31" s="27">
        <f t="shared" si="38"/>
        <v>0</v>
      </c>
      <c r="O31" s="27">
        <v>0</v>
      </c>
      <c r="P31" s="27">
        <v>0</v>
      </c>
      <c r="Q31" s="27">
        <f t="shared" ref="Q31:Q32" si="43">B31*O31*P31</f>
        <v>0</v>
      </c>
      <c r="R31" s="49">
        <f t="shared" ref="R31:R32" si="44">C31*O31</f>
        <v>0</v>
      </c>
      <c r="S31" s="27">
        <f t="shared" si="39"/>
        <v>0</v>
      </c>
      <c r="T31" s="27">
        <f t="shared" si="40"/>
        <v>0</v>
      </c>
      <c r="U31" s="27">
        <f t="shared" si="40"/>
        <v>0</v>
      </c>
      <c r="V31" s="27">
        <f t="shared" si="41"/>
        <v>0</v>
      </c>
    </row>
    <row r="32" spans="1:22" x14ac:dyDescent="0.3">
      <c r="A32" s="26" t="s">
        <v>25</v>
      </c>
      <c r="B32" s="27">
        <v>0</v>
      </c>
      <c r="C32" s="27">
        <v>0</v>
      </c>
      <c r="D32" s="27"/>
      <c r="E32" s="27">
        <v>0</v>
      </c>
      <c r="F32" s="27">
        <v>0</v>
      </c>
      <c r="G32" s="27">
        <f t="shared" si="33"/>
        <v>0</v>
      </c>
      <c r="H32" s="27">
        <f t="shared" si="34"/>
        <v>0</v>
      </c>
      <c r="I32" s="27">
        <f t="shared" si="35"/>
        <v>0</v>
      </c>
      <c r="J32" s="27">
        <v>0</v>
      </c>
      <c r="K32" s="27">
        <v>0</v>
      </c>
      <c r="L32" s="27">
        <f t="shared" si="36"/>
        <v>0</v>
      </c>
      <c r="M32" s="27">
        <f t="shared" si="37"/>
        <v>0</v>
      </c>
      <c r="N32" s="27">
        <f t="shared" si="38"/>
        <v>0</v>
      </c>
      <c r="O32" s="27">
        <v>0</v>
      </c>
      <c r="P32" s="27">
        <v>0</v>
      </c>
      <c r="Q32" s="27">
        <f t="shared" si="43"/>
        <v>0</v>
      </c>
      <c r="R32" s="49">
        <f t="shared" si="44"/>
        <v>0</v>
      </c>
      <c r="S32" s="27">
        <f t="shared" si="39"/>
        <v>0</v>
      </c>
      <c r="T32" s="27">
        <f t="shared" si="40"/>
        <v>0</v>
      </c>
      <c r="U32" s="27">
        <f t="shared" si="40"/>
        <v>0</v>
      </c>
      <c r="V32" s="27">
        <f t="shared" si="41"/>
        <v>0</v>
      </c>
    </row>
    <row r="33" spans="1:22" s="25" customFormat="1" ht="18.75" x14ac:dyDescent="0.3">
      <c r="A33" s="23" t="s">
        <v>26</v>
      </c>
      <c r="B33" s="24"/>
      <c r="C33" s="24"/>
      <c r="D33" s="24"/>
      <c r="E33" s="24">
        <f>SUM(E34:E39)</f>
        <v>0</v>
      </c>
      <c r="F33" s="24">
        <f t="shared" ref="F33:V33" si="45">SUM(F34:F39)</f>
        <v>0</v>
      </c>
      <c r="G33" s="24">
        <f t="shared" si="45"/>
        <v>0</v>
      </c>
      <c r="H33" s="24">
        <f t="shared" si="45"/>
        <v>0</v>
      </c>
      <c r="I33" s="24">
        <f t="shared" si="45"/>
        <v>0</v>
      </c>
      <c r="J33" s="24">
        <f t="shared" si="45"/>
        <v>0</v>
      </c>
      <c r="K33" s="24">
        <f t="shared" si="45"/>
        <v>0</v>
      </c>
      <c r="L33" s="24">
        <f t="shared" si="45"/>
        <v>0</v>
      </c>
      <c r="M33" s="24">
        <f t="shared" si="45"/>
        <v>0</v>
      </c>
      <c r="N33" s="24">
        <f t="shared" si="45"/>
        <v>0</v>
      </c>
      <c r="O33" s="24">
        <f t="shared" si="45"/>
        <v>0</v>
      </c>
      <c r="P33" s="24">
        <f t="shared" si="45"/>
        <v>0</v>
      </c>
      <c r="Q33" s="24">
        <f t="shared" si="45"/>
        <v>0</v>
      </c>
      <c r="R33" s="46">
        <f t="shared" si="45"/>
        <v>0</v>
      </c>
      <c r="S33" s="24">
        <f t="shared" si="45"/>
        <v>0</v>
      </c>
      <c r="T33" s="24">
        <f t="shared" si="45"/>
        <v>0</v>
      </c>
      <c r="U33" s="24">
        <f t="shared" si="45"/>
        <v>0</v>
      </c>
      <c r="V33" s="24">
        <f t="shared" si="45"/>
        <v>0</v>
      </c>
    </row>
    <row r="34" spans="1:22" x14ac:dyDescent="0.3">
      <c r="A34" s="26" t="s">
        <v>196</v>
      </c>
      <c r="B34" s="27">
        <v>0</v>
      </c>
      <c r="C34" s="27">
        <v>0</v>
      </c>
      <c r="D34" s="27"/>
      <c r="E34" s="27">
        <v>0</v>
      </c>
      <c r="F34" s="27">
        <v>0</v>
      </c>
      <c r="G34" s="27">
        <f t="shared" ref="G34:G39" si="46">B34*E34*F34</f>
        <v>0</v>
      </c>
      <c r="H34" s="27">
        <f t="shared" ref="H34:H39" si="47">C34*E34</f>
        <v>0</v>
      </c>
      <c r="I34" s="27">
        <f t="shared" ref="I34:I39" si="48">SUM(G34:H34)</f>
        <v>0</v>
      </c>
      <c r="J34" s="27">
        <v>0</v>
      </c>
      <c r="K34" s="27">
        <v>0</v>
      </c>
      <c r="L34" s="27">
        <f t="shared" ref="L34:L39" si="49">B34*J34*K34</f>
        <v>0</v>
      </c>
      <c r="M34" s="27">
        <f t="shared" ref="M34:M39" si="50">C34*J34</f>
        <v>0</v>
      </c>
      <c r="N34" s="27">
        <f t="shared" ref="N34:N39" si="51">SUM(L34:M34)</f>
        <v>0</v>
      </c>
      <c r="O34" s="27">
        <v>0</v>
      </c>
      <c r="P34" s="27">
        <v>0</v>
      </c>
      <c r="Q34" s="27"/>
      <c r="R34" s="49">
        <f>D34*O34</f>
        <v>0</v>
      </c>
      <c r="S34" s="27">
        <f t="shared" ref="S34:S39" si="52">SUM(Q34:R34)</f>
        <v>0</v>
      </c>
      <c r="T34" s="27">
        <f t="shared" ref="T34:U39" si="53">G34+L34+Q34</f>
        <v>0</v>
      </c>
      <c r="U34" s="27">
        <f t="shared" si="53"/>
        <v>0</v>
      </c>
      <c r="V34" s="27">
        <f t="shared" ref="V34:V39" si="54">SUM(T34:U34)</f>
        <v>0</v>
      </c>
    </row>
    <row r="35" spans="1:22" x14ac:dyDescent="0.3">
      <c r="A35" s="26" t="s">
        <v>198</v>
      </c>
      <c r="B35" s="27">
        <v>0</v>
      </c>
      <c r="C35" s="27">
        <v>0</v>
      </c>
      <c r="D35" s="27"/>
      <c r="E35" s="27">
        <v>0</v>
      </c>
      <c r="F35" s="27">
        <v>0</v>
      </c>
      <c r="G35" s="27">
        <f t="shared" si="46"/>
        <v>0</v>
      </c>
      <c r="H35" s="27">
        <f t="shared" si="47"/>
        <v>0</v>
      </c>
      <c r="I35" s="27">
        <f t="shared" si="48"/>
        <v>0</v>
      </c>
      <c r="J35" s="27">
        <v>0</v>
      </c>
      <c r="K35" s="27">
        <v>0</v>
      </c>
      <c r="L35" s="27">
        <f t="shared" si="49"/>
        <v>0</v>
      </c>
      <c r="M35" s="27">
        <f t="shared" si="50"/>
        <v>0</v>
      </c>
      <c r="N35" s="27">
        <f t="shared" si="51"/>
        <v>0</v>
      </c>
      <c r="O35" s="27">
        <v>0</v>
      </c>
      <c r="P35" s="27">
        <v>0</v>
      </c>
      <c r="Q35" s="27"/>
      <c r="R35" s="49">
        <f t="shared" ref="R35:R37" si="55">D35*O35</f>
        <v>0</v>
      </c>
      <c r="S35" s="27">
        <f t="shared" si="52"/>
        <v>0</v>
      </c>
      <c r="T35" s="27">
        <f t="shared" si="53"/>
        <v>0</v>
      </c>
      <c r="U35" s="27">
        <f t="shared" si="53"/>
        <v>0</v>
      </c>
      <c r="V35" s="27">
        <f t="shared" si="54"/>
        <v>0</v>
      </c>
    </row>
    <row r="36" spans="1:22" x14ac:dyDescent="0.3">
      <c r="A36" s="26" t="s">
        <v>199</v>
      </c>
      <c r="B36" s="27">
        <v>0</v>
      </c>
      <c r="C36" s="27">
        <v>0</v>
      </c>
      <c r="D36" s="27"/>
      <c r="E36" s="27">
        <v>0</v>
      </c>
      <c r="F36" s="27">
        <v>0</v>
      </c>
      <c r="G36" s="27">
        <f t="shared" si="46"/>
        <v>0</v>
      </c>
      <c r="H36" s="27">
        <f t="shared" si="47"/>
        <v>0</v>
      </c>
      <c r="I36" s="27">
        <f t="shared" si="48"/>
        <v>0</v>
      </c>
      <c r="J36" s="27">
        <v>0</v>
      </c>
      <c r="K36" s="27">
        <v>0</v>
      </c>
      <c r="L36" s="27">
        <f t="shared" si="49"/>
        <v>0</v>
      </c>
      <c r="M36" s="27">
        <f t="shared" si="50"/>
        <v>0</v>
      </c>
      <c r="N36" s="27">
        <f t="shared" si="51"/>
        <v>0</v>
      </c>
      <c r="O36" s="27">
        <v>0</v>
      </c>
      <c r="P36" s="27">
        <v>0</v>
      </c>
      <c r="Q36" s="27"/>
      <c r="R36" s="49">
        <f t="shared" si="55"/>
        <v>0</v>
      </c>
      <c r="S36" s="27">
        <f t="shared" si="52"/>
        <v>0</v>
      </c>
      <c r="T36" s="27">
        <f t="shared" si="53"/>
        <v>0</v>
      </c>
      <c r="U36" s="27">
        <f t="shared" si="53"/>
        <v>0</v>
      </c>
      <c r="V36" s="27">
        <f t="shared" si="54"/>
        <v>0</v>
      </c>
    </row>
    <row r="37" spans="1:22" x14ac:dyDescent="0.3">
      <c r="A37" s="26" t="s">
        <v>200</v>
      </c>
      <c r="B37" s="27">
        <v>0</v>
      </c>
      <c r="C37" s="27">
        <v>0</v>
      </c>
      <c r="D37" s="27"/>
      <c r="E37" s="27">
        <v>0</v>
      </c>
      <c r="F37" s="27">
        <v>0</v>
      </c>
      <c r="G37" s="27">
        <f t="shared" si="46"/>
        <v>0</v>
      </c>
      <c r="H37" s="27">
        <f t="shared" si="47"/>
        <v>0</v>
      </c>
      <c r="I37" s="27">
        <f t="shared" si="48"/>
        <v>0</v>
      </c>
      <c r="J37" s="27">
        <v>0</v>
      </c>
      <c r="K37" s="27">
        <v>0</v>
      </c>
      <c r="L37" s="27">
        <f t="shared" si="49"/>
        <v>0</v>
      </c>
      <c r="M37" s="27">
        <f t="shared" si="50"/>
        <v>0</v>
      </c>
      <c r="N37" s="27">
        <f t="shared" si="51"/>
        <v>0</v>
      </c>
      <c r="O37" s="27">
        <v>0</v>
      </c>
      <c r="P37" s="27">
        <v>0</v>
      </c>
      <c r="Q37" s="27"/>
      <c r="R37" s="49">
        <f t="shared" si="55"/>
        <v>0</v>
      </c>
      <c r="S37" s="27">
        <f t="shared" si="52"/>
        <v>0</v>
      </c>
      <c r="T37" s="27">
        <f t="shared" si="53"/>
        <v>0</v>
      </c>
      <c r="U37" s="27">
        <f t="shared" si="53"/>
        <v>0</v>
      </c>
      <c r="V37" s="27">
        <f t="shared" si="54"/>
        <v>0</v>
      </c>
    </row>
    <row r="38" spans="1:22" x14ac:dyDescent="0.3">
      <c r="A38" s="26" t="s">
        <v>24</v>
      </c>
      <c r="B38" s="27">
        <v>0</v>
      </c>
      <c r="C38" s="27">
        <v>0</v>
      </c>
      <c r="D38" s="27"/>
      <c r="E38" s="27">
        <v>0</v>
      </c>
      <c r="F38" s="27">
        <v>0</v>
      </c>
      <c r="G38" s="27">
        <f t="shared" si="46"/>
        <v>0</v>
      </c>
      <c r="H38" s="27">
        <f t="shared" si="47"/>
        <v>0</v>
      </c>
      <c r="I38" s="27">
        <f t="shared" si="48"/>
        <v>0</v>
      </c>
      <c r="J38" s="27">
        <v>0</v>
      </c>
      <c r="K38" s="27">
        <v>0</v>
      </c>
      <c r="L38" s="27">
        <f t="shared" si="49"/>
        <v>0</v>
      </c>
      <c r="M38" s="27">
        <f t="shared" si="50"/>
        <v>0</v>
      </c>
      <c r="N38" s="27">
        <f t="shared" si="51"/>
        <v>0</v>
      </c>
      <c r="O38" s="27">
        <v>0</v>
      </c>
      <c r="P38" s="27">
        <v>0</v>
      </c>
      <c r="Q38" s="27">
        <f t="shared" ref="Q38:Q39" si="56">B38*O38*P38</f>
        <v>0</v>
      </c>
      <c r="R38" s="49">
        <f t="shared" ref="R38:R39" si="57">C38*O38</f>
        <v>0</v>
      </c>
      <c r="S38" s="27">
        <f t="shared" si="52"/>
        <v>0</v>
      </c>
      <c r="T38" s="27">
        <f t="shared" si="53"/>
        <v>0</v>
      </c>
      <c r="U38" s="27">
        <f t="shared" si="53"/>
        <v>0</v>
      </c>
      <c r="V38" s="27">
        <f t="shared" si="54"/>
        <v>0</v>
      </c>
    </row>
    <row r="39" spans="1:22" x14ac:dyDescent="0.3">
      <c r="A39" s="38" t="s">
        <v>25</v>
      </c>
      <c r="B39" s="39">
        <v>0</v>
      </c>
      <c r="C39" s="39">
        <v>0</v>
      </c>
      <c r="D39" s="39"/>
      <c r="E39" s="39">
        <v>0</v>
      </c>
      <c r="F39" s="39">
        <v>0</v>
      </c>
      <c r="G39" s="39">
        <f t="shared" si="46"/>
        <v>0</v>
      </c>
      <c r="H39" s="39">
        <f t="shared" si="47"/>
        <v>0</v>
      </c>
      <c r="I39" s="39">
        <f t="shared" si="48"/>
        <v>0</v>
      </c>
      <c r="J39" s="39">
        <v>0</v>
      </c>
      <c r="K39" s="39">
        <v>0</v>
      </c>
      <c r="L39" s="39">
        <f t="shared" si="49"/>
        <v>0</v>
      </c>
      <c r="M39" s="39">
        <f t="shared" si="50"/>
        <v>0</v>
      </c>
      <c r="N39" s="39">
        <f t="shared" si="51"/>
        <v>0</v>
      </c>
      <c r="O39" s="39">
        <v>0</v>
      </c>
      <c r="P39" s="39">
        <v>0</v>
      </c>
      <c r="Q39" s="39">
        <f t="shared" si="56"/>
        <v>0</v>
      </c>
      <c r="R39" s="39">
        <f t="shared" si="57"/>
        <v>0</v>
      </c>
      <c r="S39" s="39">
        <f t="shared" si="52"/>
        <v>0</v>
      </c>
      <c r="T39" s="39">
        <f t="shared" si="53"/>
        <v>0</v>
      </c>
      <c r="U39" s="39">
        <f t="shared" si="53"/>
        <v>0</v>
      </c>
      <c r="V39" s="39">
        <f t="shared" si="54"/>
        <v>0</v>
      </c>
    </row>
    <row r="40" spans="1:22" ht="18.75" customHeight="1" x14ac:dyDescent="0.3">
      <c r="A40" s="37" t="s">
        <v>5</v>
      </c>
      <c r="B40" s="40"/>
      <c r="C40" s="40"/>
      <c r="D40" s="40"/>
      <c r="E40" s="40">
        <f>+E41+E60</f>
        <v>0</v>
      </c>
      <c r="F40" s="40"/>
      <c r="G40" s="40">
        <f t="shared" ref="G40:V40" si="58">+G41+G60</f>
        <v>0</v>
      </c>
      <c r="H40" s="40">
        <f t="shared" si="58"/>
        <v>0</v>
      </c>
      <c r="I40" s="40">
        <f t="shared" si="58"/>
        <v>0</v>
      </c>
      <c r="J40" s="40">
        <f t="shared" si="58"/>
        <v>0</v>
      </c>
      <c r="K40" s="40"/>
      <c r="L40" s="40">
        <f t="shared" si="58"/>
        <v>0</v>
      </c>
      <c r="M40" s="40">
        <f t="shared" si="58"/>
        <v>0</v>
      </c>
      <c r="N40" s="40">
        <f t="shared" si="58"/>
        <v>0</v>
      </c>
      <c r="O40" s="40">
        <f t="shared" si="58"/>
        <v>0</v>
      </c>
      <c r="P40" s="40"/>
      <c r="Q40" s="40">
        <f t="shared" si="58"/>
        <v>0</v>
      </c>
      <c r="R40" s="40">
        <f t="shared" si="58"/>
        <v>0</v>
      </c>
      <c r="S40" s="40">
        <f t="shared" si="58"/>
        <v>0</v>
      </c>
      <c r="T40" s="40">
        <f t="shared" si="58"/>
        <v>0</v>
      </c>
      <c r="U40" s="40">
        <f t="shared" si="58"/>
        <v>0</v>
      </c>
      <c r="V40" s="40">
        <f t="shared" si="58"/>
        <v>0</v>
      </c>
    </row>
    <row r="41" spans="1:22" s="16" customFormat="1" ht="18.75" x14ac:dyDescent="0.3">
      <c r="A41" s="28" t="s">
        <v>34</v>
      </c>
      <c r="B41" s="17"/>
      <c r="C41" s="17"/>
      <c r="D41" s="17"/>
      <c r="E41" s="17">
        <f>E42+E51</f>
        <v>0</v>
      </c>
      <c r="F41" s="17"/>
      <c r="G41" s="17">
        <f>G42+G51</f>
        <v>0</v>
      </c>
      <c r="H41" s="17">
        <f>H42+H51</f>
        <v>0</v>
      </c>
      <c r="I41" s="17">
        <f>I42+I51</f>
        <v>0</v>
      </c>
      <c r="J41" s="17">
        <f>J42+J51</f>
        <v>0</v>
      </c>
      <c r="K41" s="17"/>
      <c r="L41" s="17">
        <f>L42+L51</f>
        <v>0</v>
      </c>
      <c r="M41" s="17">
        <f>M42+M51</f>
        <v>0</v>
      </c>
      <c r="N41" s="17">
        <f>N42+N51</f>
        <v>0</v>
      </c>
      <c r="O41" s="17">
        <f>O42+O51</f>
        <v>0</v>
      </c>
      <c r="P41" s="17"/>
      <c r="Q41" s="17">
        <f t="shared" ref="Q41:V41" si="59">Q42+Q51</f>
        <v>0</v>
      </c>
      <c r="R41" s="17">
        <f t="shared" si="59"/>
        <v>0</v>
      </c>
      <c r="S41" s="17">
        <f t="shared" si="59"/>
        <v>0</v>
      </c>
      <c r="T41" s="17">
        <f t="shared" si="59"/>
        <v>0</v>
      </c>
      <c r="U41" s="17">
        <f t="shared" si="59"/>
        <v>0</v>
      </c>
      <c r="V41" s="17">
        <f t="shared" si="59"/>
        <v>0</v>
      </c>
    </row>
    <row r="42" spans="1:22" s="20" customFormat="1" x14ac:dyDescent="0.3">
      <c r="A42" s="43" t="s">
        <v>6</v>
      </c>
      <c r="B42" s="44"/>
      <c r="C42" s="44"/>
      <c r="D42" s="44"/>
      <c r="E42" s="44">
        <f>E43+E47</f>
        <v>0</v>
      </c>
      <c r="F42" s="44"/>
      <c r="G42" s="44">
        <f>G43+G47</f>
        <v>0</v>
      </c>
      <c r="H42" s="44">
        <f t="shared" ref="H42:J42" si="60">H43+H47</f>
        <v>0</v>
      </c>
      <c r="I42" s="44">
        <f t="shared" si="60"/>
        <v>0</v>
      </c>
      <c r="J42" s="44">
        <f t="shared" si="60"/>
        <v>0</v>
      </c>
      <c r="K42" s="44"/>
      <c r="L42" s="44">
        <f>L43+L47</f>
        <v>0</v>
      </c>
      <c r="M42" s="44">
        <f t="shared" ref="M42:V42" si="61">M43+M47</f>
        <v>0</v>
      </c>
      <c r="N42" s="44">
        <f t="shared" si="61"/>
        <v>0</v>
      </c>
      <c r="O42" s="44">
        <f t="shared" si="61"/>
        <v>0</v>
      </c>
      <c r="P42" s="44"/>
      <c r="Q42" s="44">
        <f t="shared" si="61"/>
        <v>0</v>
      </c>
      <c r="R42" s="44">
        <f t="shared" si="61"/>
        <v>0</v>
      </c>
      <c r="S42" s="44">
        <f t="shared" si="61"/>
        <v>0</v>
      </c>
      <c r="T42" s="44">
        <f t="shared" si="61"/>
        <v>0</v>
      </c>
      <c r="U42" s="44">
        <f t="shared" si="61"/>
        <v>0</v>
      </c>
      <c r="V42" s="44">
        <f t="shared" si="61"/>
        <v>0</v>
      </c>
    </row>
    <row r="43" spans="1:22" s="47" customFormat="1" ht="18.75" x14ac:dyDescent="0.3">
      <c r="A43" s="45" t="s">
        <v>27</v>
      </c>
      <c r="B43" s="46"/>
      <c r="C43" s="46"/>
      <c r="D43" s="24"/>
      <c r="E43" s="46">
        <f t="shared" ref="E43:V43" si="62">SUM(E44:E46)</f>
        <v>0</v>
      </c>
      <c r="F43" s="46">
        <f t="shared" si="62"/>
        <v>0</v>
      </c>
      <c r="G43" s="46">
        <f t="shared" si="62"/>
        <v>0</v>
      </c>
      <c r="H43" s="46">
        <f t="shared" si="62"/>
        <v>0</v>
      </c>
      <c r="I43" s="46">
        <f t="shared" si="62"/>
        <v>0</v>
      </c>
      <c r="J43" s="46">
        <f t="shared" si="62"/>
        <v>0</v>
      </c>
      <c r="K43" s="46">
        <f t="shared" si="62"/>
        <v>0</v>
      </c>
      <c r="L43" s="46">
        <f t="shared" si="62"/>
        <v>0</v>
      </c>
      <c r="M43" s="46">
        <f t="shared" si="62"/>
        <v>0</v>
      </c>
      <c r="N43" s="46">
        <f t="shared" si="62"/>
        <v>0</v>
      </c>
      <c r="O43" s="46">
        <f t="shared" si="62"/>
        <v>0</v>
      </c>
      <c r="P43" s="46">
        <f t="shared" si="62"/>
        <v>0</v>
      </c>
      <c r="Q43" s="46">
        <f t="shared" si="62"/>
        <v>0</v>
      </c>
      <c r="R43" s="46">
        <f t="shared" si="62"/>
        <v>0</v>
      </c>
      <c r="S43" s="46">
        <f t="shared" si="62"/>
        <v>0</v>
      </c>
      <c r="T43" s="46">
        <f t="shared" si="62"/>
        <v>0</v>
      </c>
      <c r="U43" s="46">
        <f t="shared" si="62"/>
        <v>0</v>
      </c>
      <c r="V43" s="46">
        <f t="shared" si="62"/>
        <v>0</v>
      </c>
    </row>
    <row r="44" spans="1:22" s="50" customFormat="1" x14ac:dyDescent="0.3">
      <c r="A44" s="48" t="s">
        <v>16</v>
      </c>
      <c r="B44" s="49">
        <v>0</v>
      </c>
      <c r="C44" s="49">
        <v>0</v>
      </c>
      <c r="D44" s="27"/>
      <c r="E44" s="49">
        <v>0</v>
      </c>
      <c r="F44" s="49">
        <v>0</v>
      </c>
      <c r="G44" s="49">
        <f>B44*E44*F44</f>
        <v>0</v>
      </c>
      <c r="H44" s="49">
        <f>C44*E44</f>
        <v>0</v>
      </c>
      <c r="I44" s="49">
        <f>SUM(G44:H44)</f>
        <v>0</v>
      </c>
      <c r="J44" s="49">
        <v>0</v>
      </c>
      <c r="K44" s="49">
        <v>0</v>
      </c>
      <c r="L44" s="49">
        <f>B44*J44*K44</f>
        <v>0</v>
      </c>
      <c r="M44" s="49">
        <f>C44*J44</f>
        <v>0</v>
      </c>
      <c r="N44" s="49">
        <f>SUM(L44:M44)</f>
        <v>0</v>
      </c>
      <c r="O44" s="49">
        <v>0</v>
      </c>
      <c r="P44" s="49">
        <v>0</v>
      </c>
      <c r="Q44" s="49">
        <f>B44*O44*P44</f>
        <v>0</v>
      </c>
      <c r="R44" s="49">
        <f>C44*O44</f>
        <v>0</v>
      </c>
      <c r="S44" s="49">
        <f>SUM(Q44:R44)</f>
        <v>0</v>
      </c>
      <c r="T44" s="49">
        <f t="shared" ref="T44:U46" si="63">G44+L44+Q44</f>
        <v>0</v>
      </c>
      <c r="U44" s="49">
        <f t="shared" si="63"/>
        <v>0</v>
      </c>
      <c r="V44" s="49">
        <f>SUM(T44:U44)</f>
        <v>0</v>
      </c>
    </row>
    <row r="45" spans="1:22" s="50" customFormat="1" x14ac:dyDescent="0.3">
      <c r="A45" s="48" t="s">
        <v>17</v>
      </c>
      <c r="B45" s="49">
        <v>0</v>
      </c>
      <c r="C45" s="49">
        <v>0</v>
      </c>
      <c r="D45" s="27"/>
      <c r="E45" s="49">
        <v>0</v>
      </c>
      <c r="F45" s="49">
        <v>0</v>
      </c>
      <c r="G45" s="49">
        <f>B45*E45*F45</f>
        <v>0</v>
      </c>
      <c r="H45" s="49">
        <f>C45*E45</f>
        <v>0</v>
      </c>
      <c r="I45" s="49">
        <f>SUM(G45:H45)</f>
        <v>0</v>
      </c>
      <c r="J45" s="49">
        <v>0</v>
      </c>
      <c r="K45" s="49">
        <v>0</v>
      </c>
      <c r="L45" s="49">
        <f>B45*J45*K45</f>
        <v>0</v>
      </c>
      <c r="M45" s="49">
        <f>C45*J45</f>
        <v>0</v>
      </c>
      <c r="N45" s="49">
        <f>SUM(L45:M45)</f>
        <v>0</v>
      </c>
      <c r="O45" s="49">
        <v>0</v>
      </c>
      <c r="P45" s="49">
        <v>0</v>
      </c>
      <c r="Q45" s="49">
        <f>B45*O45*P45</f>
        <v>0</v>
      </c>
      <c r="R45" s="49">
        <f>C45*O45</f>
        <v>0</v>
      </c>
      <c r="S45" s="49">
        <f>SUM(Q45:R45)</f>
        <v>0</v>
      </c>
      <c r="T45" s="49">
        <f t="shared" si="63"/>
        <v>0</v>
      </c>
      <c r="U45" s="49">
        <f t="shared" si="63"/>
        <v>0</v>
      </c>
      <c r="V45" s="49">
        <f>SUM(T45:U45)</f>
        <v>0</v>
      </c>
    </row>
    <row r="46" spans="1:22" s="50" customFormat="1" x14ac:dyDescent="0.3">
      <c r="A46" s="48" t="s">
        <v>18</v>
      </c>
      <c r="B46" s="49">
        <v>0</v>
      </c>
      <c r="C46" s="49">
        <v>0</v>
      </c>
      <c r="D46" s="27"/>
      <c r="E46" s="49">
        <v>0</v>
      </c>
      <c r="F46" s="49">
        <v>0</v>
      </c>
      <c r="G46" s="49">
        <f>B46*E46*F46</f>
        <v>0</v>
      </c>
      <c r="H46" s="49">
        <f>C46*E46</f>
        <v>0</v>
      </c>
      <c r="I46" s="49">
        <f>SUM(G46:H46)</f>
        <v>0</v>
      </c>
      <c r="J46" s="49">
        <v>0</v>
      </c>
      <c r="K46" s="49">
        <v>0</v>
      </c>
      <c r="L46" s="49">
        <f>B46*J46*K46</f>
        <v>0</v>
      </c>
      <c r="M46" s="49">
        <f>C46*J46</f>
        <v>0</v>
      </c>
      <c r="N46" s="49">
        <f>SUM(L46:M46)</f>
        <v>0</v>
      </c>
      <c r="O46" s="49">
        <v>0</v>
      </c>
      <c r="P46" s="49">
        <v>0</v>
      </c>
      <c r="Q46" s="49">
        <f>B46*O46*P46</f>
        <v>0</v>
      </c>
      <c r="R46" s="49">
        <f>C46*O46</f>
        <v>0</v>
      </c>
      <c r="S46" s="49">
        <f>SUM(Q46:R46)</f>
        <v>0</v>
      </c>
      <c r="T46" s="49">
        <f t="shared" si="63"/>
        <v>0</v>
      </c>
      <c r="U46" s="49">
        <f t="shared" si="63"/>
        <v>0</v>
      </c>
      <c r="V46" s="49">
        <f>SUM(T46:U46)</f>
        <v>0</v>
      </c>
    </row>
    <row r="47" spans="1:22" s="47" customFormat="1" ht="18.75" x14ac:dyDescent="0.3">
      <c r="A47" s="45" t="s">
        <v>28</v>
      </c>
      <c r="B47" s="46"/>
      <c r="C47" s="46"/>
      <c r="D47" s="24"/>
      <c r="E47" s="46">
        <f t="shared" ref="E47:V47" si="64">SUM(E48:E50)</f>
        <v>0</v>
      </c>
      <c r="F47" s="46">
        <f t="shared" si="64"/>
        <v>0</v>
      </c>
      <c r="G47" s="46">
        <f t="shared" si="64"/>
        <v>0</v>
      </c>
      <c r="H47" s="46">
        <f t="shared" si="64"/>
        <v>0</v>
      </c>
      <c r="I47" s="46">
        <f t="shared" si="64"/>
        <v>0</v>
      </c>
      <c r="J47" s="46">
        <f t="shared" si="64"/>
        <v>0</v>
      </c>
      <c r="K47" s="46">
        <f t="shared" si="64"/>
        <v>0</v>
      </c>
      <c r="L47" s="46">
        <f t="shared" si="64"/>
        <v>0</v>
      </c>
      <c r="M47" s="46">
        <f t="shared" si="64"/>
        <v>0</v>
      </c>
      <c r="N47" s="46">
        <f t="shared" si="64"/>
        <v>0</v>
      </c>
      <c r="O47" s="46">
        <f t="shared" si="64"/>
        <v>0</v>
      </c>
      <c r="P47" s="46">
        <f t="shared" si="64"/>
        <v>0</v>
      </c>
      <c r="Q47" s="46">
        <f t="shared" si="64"/>
        <v>0</v>
      </c>
      <c r="R47" s="46">
        <f t="shared" si="64"/>
        <v>0</v>
      </c>
      <c r="S47" s="46">
        <f t="shared" si="64"/>
        <v>0</v>
      </c>
      <c r="T47" s="46">
        <f t="shared" si="64"/>
        <v>0</v>
      </c>
      <c r="U47" s="46">
        <f t="shared" si="64"/>
        <v>0</v>
      </c>
      <c r="V47" s="46">
        <f t="shared" si="64"/>
        <v>0</v>
      </c>
    </row>
    <row r="48" spans="1:22" s="50" customFormat="1" x14ac:dyDescent="0.3">
      <c r="A48" s="48" t="s">
        <v>16</v>
      </c>
      <c r="B48" s="49">
        <v>0</v>
      </c>
      <c r="C48" s="49">
        <v>0</v>
      </c>
      <c r="D48" s="27"/>
      <c r="E48" s="49">
        <v>0</v>
      </c>
      <c r="F48" s="49">
        <v>0</v>
      </c>
      <c r="G48" s="49">
        <f>B48*E48*F48</f>
        <v>0</v>
      </c>
      <c r="H48" s="49">
        <f>C48*E48</f>
        <v>0</v>
      </c>
      <c r="I48" s="49">
        <f>SUM(G48:H48)</f>
        <v>0</v>
      </c>
      <c r="J48" s="49">
        <v>0</v>
      </c>
      <c r="K48" s="49">
        <v>0</v>
      </c>
      <c r="L48" s="49">
        <f>B48*J48*K48</f>
        <v>0</v>
      </c>
      <c r="M48" s="49">
        <f>C48*J48</f>
        <v>0</v>
      </c>
      <c r="N48" s="49">
        <f>SUM(L48:M48)</f>
        <v>0</v>
      </c>
      <c r="O48" s="49">
        <v>0</v>
      </c>
      <c r="P48" s="49">
        <v>0</v>
      </c>
      <c r="Q48" s="49">
        <f>B48*O48*P48</f>
        <v>0</v>
      </c>
      <c r="R48" s="49">
        <f>C48*O48</f>
        <v>0</v>
      </c>
      <c r="S48" s="49">
        <f>SUM(Q48:R48)</f>
        <v>0</v>
      </c>
      <c r="T48" s="49">
        <f t="shared" ref="T48:U50" si="65">G48+L48+Q48</f>
        <v>0</v>
      </c>
      <c r="U48" s="49">
        <f t="shared" si="65"/>
        <v>0</v>
      </c>
      <c r="V48" s="49">
        <f>SUM(T48:U48)</f>
        <v>0</v>
      </c>
    </row>
    <row r="49" spans="1:22" s="50" customFormat="1" x14ac:dyDescent="0.3">
      <c r="A49" s="48" t="s">
        <v>17</v>
      </c>
      <c r="B49" s="49">
        <v>0</v>
      </c>
      <c r="C49" s="49">
        <v>0</v>
      </c>
      <c r="D49" s="27"/>
      <c r="E49" s="49">
        <v>0</v>
      </c>
      <c r="F49" s="49">
        <v>0</v>
      </c>
      <c r="G49" s="49">
        <f>B49*E49*F49</f>
        <v>0</v>
      </c>
      <c r="H49" s="49">
        <f>C49*E49</f>
        <v>0</v>
      </c>
      <c r="I49" s="49">
        <f>SUM(G49:H49)</f>
        <v>0</v>
      </c>
      <c r="J49" s="49">
        <v>0</v>
      </c>
      <c r="K49" s="49">
        <v>0</v>
      </c>
      <c r="L49" s="49">
        <f>B49*J49*K49</f>
        <v>0</v>
      </c>
      <c r="M49" s="49">
        <f>C49*J49</f>
        <v>0</v>
      </c>
      <c r="N49" s="49">
        <f>SUM(L49:M49)</f>
        <v>0</v>
      </c>
      <c r="O49" s="49">
        <v>0</v>
      </c>
      <c r="P49" s="49">
        <v>0</v>
      </c>
      <c r="Q49" s="49">
        <f>B49*O49*P49</f>
        <v>0</v>
      </c>
      <c r="R49" s="49">
        <f>C49*O49</f>
        <v>0</v>
      </c>
      <c r="S49" s="49">
        <f>SUM(Q49:R49)</f>
        <v>0</v>
      </c>
      <c r="T49" s="49">
        <f t="shared" si="65"/>
        <v>0</v>
      </c>
      <c r="U49" s="49">
        <f t="shared" si="65"/>
        <v>0</v>
      </c>
      <c r="V49" s="49">
        <f>SUM(T49:U49)</f>
        <v>0</v>
      </c>
    </row>
    <row r="50" spans="1:22" s="50" customFormat="1" x14ac:dyDescent="0.3">
      <c r="A50" s="48" t="s">
        <v>18</v>
      </c>
      <c r="B50" s="49">
        <v>0</v>
      </c>
      <c r="C50" s="49">
        <v>0</v>
      </c>
      <c r="D50" s="27"/>
      <c r="E50" s="49">
        <v>0</v>
      </c>
      <c r="F50" s="49">
        <v>0</v>
      </c>
      <c r="G50" s="49">
        <f>B50*E50*F50</f>
        <v>0</v>
      </c>
      <c r="H50" s="49">
        <f>C50*E50</f>
        <v>0</v>
      </c>
      <c r="I50" s="49">
        <f>SUM(G50:H50)</f>
        <v>0</v>
      </c>
      <c r="J50" s="49">
        <v>0</v>
      </c>
      <c r="K50" s="49">
        <v>0</v>
      </c>
      <c r="L50" s="49">
        <f>B50*J50*K50</f>
        <v>0</v>
      </c>
      <c r="M50" s="49">
        <f>C50*J50</f>
        <v>0</v>
      </c>
      <c r="N50" s="49">
        <f>SUM(L50:M50)</f>
        <v>0</v>
      </c>
      <c r="O50" s="49">
        <v>0</v>
      </c>
      <c r="P50" s="49">
        <v>0</v>
      </c>
      <c r="Q50" s="49">
        <f>B50*O50*P50</f>
        <v>0</v>
      </c>
      <c r="R50" s="49">
        <f>C50*O50</f>
        <v>0</v>
      </c>
      <c r="S50" s="49">
        <f>SUM(Q50:R50)</f>
        <v>0</v>
      </c>
      <c r="T50" s="49">
        <f t="shared" si="65"/>
        <v>0</v>
      </c>
      <c r="U50" s="49">
        <f t="shared" si="65"/>
        <v>0</v>
      </c>
      <c r="V50" s="49">
        <f>SUM(T50:U50)</f>
        <v>0</v>
      </c>
    </row>
    <row r="51" spans="1:22" s="20" customFormat="1" x14ac:dyDescent="0.3">
      <c r="A51" s="43" t="s">
        <v>7</v>
      </c>
      <c r="B51" s="44"/>
      <c r="C51" s="44"/>
      <c r="D51" s="44"/>
      <c r="E51" s="44">
        <f>E52+E56</f>
        <v>0</v>
      </c>
      <c r="F51" s="44"/>
      <c r="G51" s="44">
        <f t="shared" ref="G51:V51" si="66">G52+G56</f>
        <v>0</v>
      </c>
      <c r="H51" s="44">
        <f t="shared" si="66"/>
        <v>0</v>
      </c>
      <c r="I51" s="44">
        <f t="shared" si="66"/>
        <v>0</v>
      </c>
      <c r="J51" s="44">
        <f t="shared" si="66"/>
        <v>0</v>
      </c>
      <c r="K51" s="44"/>
      <c r="L51" s="44">
        <f t="shared" si="66"/>
        <v>0</v>
      </c>
      <c r="M51" s="44">
        <f t="shared" si="66"/>
        <v>0</v>
      </c>
      <c r="N51" s="44">
        <f t="shared" si="66"/>
        <v>0</v>
      </c>
      <c r="O51" s="44">
        <f t="shared" si="66"/>
        <v>0</v>
      </c>
      <c r="P51" s="44"/>
      <c r="Q51" s="44">
        <f t="shared" si="66"/>
        <v>0</v>
      </c>
      <c r="R51" s="44">
        <f t="shared" si="66"/>
        <v>0</v>
      </c>
      <c r="S51" s="44">
        <f t="shared" si="66"/>
        <v>0</v>
      </c>
      <c r="T51" s="44">
        <f t="shared" si="66"/>
        <v>0</v>
      </c>
      <c r="U51" s="44">
        <f t="shared" si="66"/>
        <v>0</v>
      </c>
      <c r="V51" s="44">
        <f t="shared" si="66"/>
        <v>0</v>
      </c>
    </row>
    <row r="52" spans="1:22" s="25" customFormat="1" ht="18.75" x14ac:dyDescent="0.3">
      <c r="A52" s="23" t="s">
        <v>27</v>
      </c>
      <c r="B52" s="24"/>
      <c r="C52" s="24"/>
      <c r="D52" s="24"/>
      <c r="E52" s="24">
        <f t="shared" ref="E52:V52" si="67">SUM(E53:E55)</f>
        <v>0</v>
      </c>
      <c r="F52" s="24">
        <f t="shared" si="67"/>
        <v>0</v>
      </c>
      <c r="G52" s="24">
        <f t="shared" si="67"/>
        <v>0</v>
      </c>
      <c r="H52" s="24">
        <f t="shared" si="67"/>
        <v>0</v>
      </c>
      <c r="I52" s="24">
        <f t="shared" si="67"/>
        <v>0</v>
      </c>
      <c r="J52" s="24">
        <f t="shared" si="67"/>
        <v>0</v>
      </c>
      <c r="K52" s="24">
        <f t="shared" si="67"/>
        <v>0</v>
      </c>
      <c r="L52" s="24">
        <f t="shared" si="67"/>
        <v>0</v>
      </c>
      <c r="M52" s="24">
        <f t="shared" si="67"/>
        <v>0</v>
      </c>
      <c r="N52" s="24">
        <f t="shared" si="67"/>
        <v>0</v>
      </c>
      <c r="O52" s="24">
        <f t="shared" si="67"/>
        <v>0</v>
      </c>
      <c r="P52" s="24">
        <f t="shared" si="67"/>
        <v>0</v>
      </c>
      <c r="Q52" s="24">
        <f t="shared" si="67"/>
        <v>0</v>
      </c>
      <c r="R52" s="24">
        <f t="shared" si="67"/>
        <v>0</v>
      </c>
      <c r="S52" s="24">
        <f t="shared" si="67"/>
        <v>0</v>
      </c>
      <c r="T52" s="24">
        <f t="shared" si="67"/>
        <v>0</v>
      </c>
      <c r="U52" s="24">
        <f t="shared" si="67"/>
        <v>0</v>
      </c>
      <c r="V52" s="24">
        <f t="shared" si="67"/>
        <v>0</v>
      </c>
    </row>
    <row r="53" spans="1:22" x14ac:dyDescent="0.3">
      <c r="A53" s="26" t="s">
        <v>16</v>
      </c>
      <c r="B53" s="27">
        <v>0</v>
      </c>
      <c r="C53" s="27">
        <v>0</v>
      </c>
      <c r="D53" s="27"/>
      <c r="E53" s="27">
        <v>0</v>
      </c>
      <c r="F53" s="27">
        <v>0</v>
      </c>
      <c r="G53" s="27">
        <f>B53*E53*F53</f>
        <v>0</v>
      </c>
      <c r="H53" s="27">
        <f>C53*E53</f>
        <v>0</v>
      </c>
      <c r="I53" s="27">
        <f>SUM(G53:H53)</f>
        <v>0</v>
      </c>
      <c r="J53" s="27">
        <v>0</v>
      </c>
      <c r="K53" s="27">
        <v>0</v>
      </c>
      <c r="L53" s="27">
        <f>B53*J53*K53</f>
        <v>0</v>
      </c>
      <c r="M53" s="27">
        <f>C53*J53</f>
        <v>0</v>
      </c>
      <c r="N53" s="27">
        <f>SUM(L53:M53)</f>
        <v>0</v>
      </c>
      <c r="O53" s="27">
        <v>0</v>
      </c>
      <c r="P53" s="27">
        <v>0</v>
      </c>
      <c r="Q53" s="27">
        <f>B53*O53*P53</f>
        <v>0</v>
      </c>
      <c r="R53" s="27">
        <f>C53*O53</f>
        <v>0</v>
      </c>
      <c r="S53" s="27">
        <f>SUM(Q53:R53)</f>
        <v>0</v>
      </c>
      <c r="T53" s="27">
        <f t="shared" ref="T53:U55" si="68">G53+L53+Q53</f>
        <v>0</v>
      </c>
      <c r="U53" s="27">
        <f t="shared" si="68"/>
        <v>0</v>
      </c>
      <c r="V53" s="27">
        <f>SUM(T53:U53)</f>
        <v>0</v>
      </c>
    </row>
    <row r="54" spans="1:22" x14ac:dyDescent="0.3">
      <c r="A54" s="26" t="s">
        <v>17</v>
      </c>
      <c r="B54" s="27">
        <v>0</v>
      </c>
      <c r="C54" s="27">
        <v>0</v>
      </c>
      <c r="D54" s="27"/>
      <c r="E54" s="27">
        <v>0</v>
      </c>
      <c r="F54" s="27">
        <v>0</v>
      </c>
      <c r="G54" s="27">
        <f>B54*E54*F54</f>
        <v>0</v>
      </c>
      <c r="H54" s="27">
        <f>C54*E54</f>
        <v>0</v>
      </c>
      <c r="I54" s="27">
        <f>SUM(G54:H54)</f>
        <v>0</v>
      </c>
      <c r="J54" s="27">
        <v>0</v>
      </c>
      <c r="K54" s="27">
        <v>0</v>
      </c>
      <c r="L54" s="27">
        <f>B54*J54*K54</f>
        <v>0</v>
      </c>
      <c r="M54" s="27">
        <f>C54*J54</f>
        <v>0</v>
      </c>
      <c r="N54" s="27">
        <f>SUM(L54:M54)</f>
        <v>0</v>
      </c>
      <c r="O54" s="27">
        <v>0</v>
      </c>
      <c r="P54" s="27">
        <v>0</v>
      </c>
      <c r="Q54" s="27">
        <f>B54*O54*P54</f>
        <v>0</v>
      </c>
      <c r="R54" s="27">
        <f>C54*O54</f>
        <v>0</v>
      </c>
      <c r="S54" s="27">
        <f>SUM(Q54:R54)</f>
        <v>0</v>
      </c>
      <c r="T54" s="27">
        <f t="shared" si="68"/>
        <v>0</v>
      </c>
      <c r="U54" s="27">
        <f t="shared" si="68"/>
        <v>0</v>
      </c>
      <c r="V54" s="27">
        <f>SUM(T54:U54)</f>
        <v>0</v>
      </c>
    </row>
    <row r="55" spans="1:22" x14ac:dyDescent="0.3">
      <c r="A55" s="26" t="s">
        <v>18</v>
      </c>
      <c r="B55" s="27">
        <v>0</v>
      </c>
      <c r="C55" s="27">
        <v>0</v>
      </c>
      <c r="D55" s="27"/>
      <c r="E55" s="27">
        <v>0</v>
      </c>
      <c r="F55" s="27">
        <v>0</v>
      </c>
      <c r="G55" s="27">
        <f>B55*E55*F55</f>
        <v>0</v>
      </c>
      <c r="H55" s="27">
        <f>C55*E55</f>
        <v>0</v>
      </c>
      <c r="I55" s="27">
        <f>SUM(G55:H55)</f>
        <v>0</v>
      </c>
      <c r="J55" s="27">
        <v>0</v>
      </c>
      <c r="K55" s="27">
        <v>0</v>
      </c>
      <c r="L55" s="27">
        <f>B55*J55*K55</f>
        <v>0</v>
      </c>
      <c r="M55" s="27">
        <f>C55*J55</f>
        <v>0</v>
      </c>
      <c r="N55" s="27">
        <f>SUM(L55:M55)</f>
        <v>0</v>
      </c>
      <c r="O55" s="27">
        <v>0</v>
      </c>
      <c r="P55" s="27">
        <v>0</v>
      </c>
      <c r="Q55" s="27">
        <f>B55*O55*P55</f>
        <v>0</v>
      </c>
      <c r="R55" s="27">
        <f>C55*O55</f>
        <v>0</v>
      </c>
      <c r="S55" s="27">
        <f>SUM(Q55:R55)</f>
        <v>0</v>
      </c>
      <c r="T55" s="27">
        <f t="shared" si="68"/>
        <v>0</v>
      </c>
      <c r="U55" s="27">
        <f t="shared" si="68"/>
        <v>0</v>
      </c>
      <c r="V55" s="27">
        <f>SUM(T55:U55)</f>
        <v>0</v>
      </c>
    </row>
    <row r="56" spans="1:22" s="25" customFormat="1" ht="18.75" x14ac:dyDescent="0.3">
      <c r="A56" s="23" t="s">
        <v>28</v>
      </c>
      <c r="B56" s="24"/>
      <c r="C56" s="24"/>
      <c r="D56" s="24"/>
      <c r="E56" s="24">
        <f t="shared" ref="E56:V56" si="69">SUM(E57:E59)</f>
        <v>0</v>
      </c>
      <c r="F56" s="24">
        <f t="shared" si="69"/>
        <v>0</v>
      </c>
      <c r="G56" s="24">
        <f t="shared" si="69"/>
        <v>0</v>
      </c>
      <c r="H56" s="24">
        <f t="shared" si="69"/>
        <v>0</v>
      </c>
      <c r="I56" s="24">
        <f t="shared" si="69"/>
        <v>0</v>
      </c>
      <c r="J56" s="24">
        <f t="shared" si="69"/>
        <v>0</v>
      </c>
      <c r="K56" s="24">
        <f t="shared" si="69"/>
        <v>0</v>
      </c>
      <c r="L56" s="24">
        <f t="shared" si="69"/>
        <v>0</v>
      </c>
      <c r="M56" s="24">
        <f t="shared" si="69"/>
        <v>0</v>
      </c>
      <c r="N56" s="24">
        <f t="shared" si="69"/>
        <v>0</v>
      </c>
      <c r="O56" s="24">
        <f t="shared" si="69"/>
        <v>0</v>
      </c>
      <c r="P56" s="24">
        <f t="shared" si="69"/>
        <v>0</v>
      </c>
      <c r="Q56" s="24">
        <f t="shared" si="69"/>
        <v>0</v>
      </c>
      <c r="R56" s="24">
        <f t="shared" si="69"/>
        <v>0</v>
      </c>
      <c r="S56" s="24">
        <f t="shared" si="69"/>
        <v>0</v>
      </c>
      <c r="T56" s="24">
        <f t="shared" si="69"/>
        <v>0</v>
      </c>
      <c r="U56" s="24">
        <f t="shared" si="69"/>
        <v>0</v>
      </c>
      <c r="V56" s="24">
        <f t="shared" si="69"/>
        <v>0</v>
      </c>
    </row>
    <row r="57" spans="1:22" x14ac:dyDescent="0.3">
      <c r="A57" s="26" t="s">
        <v>16</v>
      </c>
      <c r="B57" s="27">
        <v>0</v>
      </c>
      <c r="C57" s="27">
        <v>0</v>
      </c>
      <c r="D57" s="27"/>
      <c r="E57" s="27">
        <v>0</v>
      </c>
      <c r="F57" s="27">
        <v>0</v>
      </c>
      <c r="G57" s="27">
        <f>B57*E57*F57</f>
        <v>0</v>
      </c>
      <c r="H57" s="27">
        <f>C57*E57</f>
        <v>0</v>
      </c>
      <c r="I57" s="27">
        <f>SUM(G57:H57)</f>
        <v>0</v>
      </c>
      <c r="J57" s="27">
        <v>0</v>
      </c>
      <c r="K57" s="27">
        <v>0</v>
      </c>
      <c r="L57" s="27">
        <f>B57*J57*K57</f>
        <v>0</v>
      </c>
      <c r="M57" s="27">
        <f>C57*J57</f>
        <v>0</v>
      </c>
      <c r="N57" s="27">
        <f>SUM(L57:M57)</f>
        <v>0</v>
      </c>
      <c r="O57" s="27">
        <v>0</v>
      </c>
      <c r="P57" s="27">
        <v>0</v>
      </c>
      <c r="Q57" s="27">
        <f>B57*O57*P57</f>
        <v>0</v>
      </c>
      <c r="R57" s="27">
        <f>C57*O57</f>
        <v>0</v>
      </c>
      <c r="S57" s="27">
        <f>SUM(Q57:R57)</f>
        <v>0</v>
      </c>
      <c r="T57" s="27">
        <f t="shared" ref="T57:U59" si="70">G57+L57+Q57</f>
        <v>0</v>
      </c>
      <c r="U57" s="27">
        <f t="shared" si="70"/>
        <v>0</v>
      </c>
      <c r="V57" s="27">
        <f>SUM(T57:U57)</f>
        <v>0</v>
      </c>
    </row>
    <row r="58" spans="1:22" x14ac:dyDescent="0.3">
      <c r="A58" s="26" t="s">
        <v>17</v>
      </c>
      <c r="B58" s="27">
        <v>0</v>
      </c>
      <c r="C58" s="27">
        <v>0</v>
      </c>
      <c r="D58" s="27"/>
      <c r="E58" s="27">
        <v>0</v>
      </c>
      <c r="F58" s="27">
        <v>0</v>
      </c>
      <c r="G58" s="27">
        <f>B58*E58*F58</f>
        <v>0</v>
      </c>
      <c r="H58" s="27">
        <f>C58*E58</f>
        <v>0</v>
      </c>
      <c r="I58" s="27">
        <f>SUM(G58:H58)</f>
        <v>0</v>
      </c>
      <c r="J58" s="27">
        <v>0</v>
      </c>
      <c r="K58" s="27">
        <v>0</v>
      </c>
      <c r="L58" s="27">
        <f>B58*J58*K58</f>
        <v>0</v>
      </c>
      <c r="M58" s="27">
        <f>C58*J58</f>
        <v>0</v>
      </c>
      <c r="N58" s="27">
        <f>SUM(L58:M58)</f>
        <v>0</v>
      </c>
      <c r="O58" s="27">
        <v>0</v>
      </c>
      <c r="P58" s="27">
        <v>0</v>
      </c>
      <c r="Q58" s="27">
        <f>B58*O58*P58</f>
        <v>0</v>
      </c>
      <c r="R58" s="27">
        <f>C58*O58</f>
        <v>0</v>
      </c>
      <c r="S58" s="27">
        <f>SUM(Q58:R58)</f>
        <v>0</v>
      </c>
      <c r="T58" s="27">
        <f t="shared" si="70"/>
        <v>0</v>
      </c>
      <c r="U58" s="27">
        <f t="shared" si="70"/>
        <v>0</v>
      </c>
      <c r="V58" s="27">
        <f>SUM(T58:U58)</f>
        <v>0</v>
      </c>
    </row>
    <row r="59" spans="1:22" x14ac:dyDescent="0.3">
      <c r="A59" s="26" t="s">
        <v>18</v>
      </c>
      <c r="B59" s="27">
        <v>0</v>
      </c>
      <c r="C59" s="27">
        <v>0</v>
      </c>
      <c r="D59" s="27"/>
      <c r="E59" s="27">
        <v>0</v>
      </c>
      <c r="F59" s="27">
        <v>0</v>
      </c>
      <c r="G59" s="27">
        <f>B59*E59*F59</f>
        <v>0</v>
      </c>
      <c r="H59" s="27">
        <f>C59*E59</f>
        <v>0</v>
      </c>
      <c r="I59" s="27">
        <f>SUM(G59:H59)</f>
        <v>0</v>
      </c>
      <c r="J59" s="27">
        <v>0</v>
      </c>
      <c r="K59" s="27">
        <v>0</v>
      </c>
      <c r="L59" s="27">
        <f>B59*J59*K59</f>
        <v>0</v>
      </c>
      <c r="M59" s="27">
        <f>C59*J59</f>
        <v>0</v>
      </c>
      <c r="N59" s="27">
        <f>SUM(L59:M59)</f>
        <v>0</v>
      </c>
      <c r="O59" s="27">
        <v>0</v>
      </c>
      <c r="P59" s="27">
        <v>0</v>
      </c>
      <c r="Q59" s="27">
        <f>B59*O59*P59</f>
        <v>0</v>
      </c>
      <c r="R59" s="27">
        <f>C59*O59</f>
        <v>0</v>
      </c>
      <c r="S59" s="27">
        <f>SUM(Q59:R59)</f>
        <v>0</v>
      </c>
      <c r="T59" s="27">
        <f t="shared" si="70"/>
        <v>0</v>
      </c>
      <c r="U59" s="27">
        <f t="shared" si="70"/>
        <v>0</v>
      </c>
      <c r="V59" s="27">
        <f>SUM(T59:U59)</f>
        <v>0</v>
      </c>
    </row>
    <row r="60" spans="1:22" s="16" customFormat="1" ht="18.75" x14ac:dyDescent="0.3">
      <c r="A60" s="28" t="s">
        <v>35</v>
      </c>
      <c r="B60" s="17"/>
      <c r="C60" s="17"/>
      <c r="D60" s="17"/>
      <c r="E60" s="17">
        <f>E61+E70</f>
        <v>0</v>
      </c>
      <c r="F60" s="17"/>
      <c r="G60" s="17">
        <f>G61+G70</f>
        <v>0</v>
      </c>
      <c r="H60" s="17">
        <f>H61+H70</f>
        <v>0</v>
      </c>
      <c r="I60" s="17">
        <f>I61+I70</f>
        <v>0</v>
      </c>
      <c r="J60" s="17">
        <f>J61+J70</f>
        <v>0</v>
      </c>
      <c r="K60" s="17"/>
      <c r="L60" s="17">
        <f>L61+L70</f>
        <v>0</v>
      </c>
      <c r="M60" s="17">
        <f>M61+M70</f>
        <v>0</v>
      </c>
      <c r="N60" s="17">
        <f>N61+N70</f>
        <v>0</v>
      </c>
      <c r="O60" s="17">
        <f>O61+O70</f>
        <v>0</v>
      </c>
      <c r="P60" s="17"/>
      <c r="Q60" s="17">
        <f t="shared" ref="Q60:V60" si="71">Q61+Q70</f>
        <v>0</v>
      </c>
      <c r="R60" s="17">
        <f t="shared" si="71"/>
        <v>0</v>
      </c>
      <c r="S60" s="17">
        <f t="shared" si="71"/>
        <v>0</v>
      </c>
      <c r="T60" s="17">
        <f t="shared" si="71"/>
        <v>0</v>
      </c>
      <c r="U60" s="17">
        <f t="shared" si="71"/>
        <v>0</v>
      </c>
      <c r="V60" s="17">
        <f t="shared" si="71"/>
        <v>0</v>
      </c>
    </row>
    <row r="61" spans="1:22" s="20" customFormat="1" x14ac:dyDescent="0.3">
      <c r="A61" s="43" t="s">
        <v>6</v>
      </c>
      <c r="B61" s="44"/>
      <c r="C61" s="44"/>
      <c r="D61" s="44"/>
      <c r="E61" s="44">
        <f>E62+E66</f>
        <v>0</v>
      </c>
      <c r="F61" s="44"/>
      <c r="G61" s="44">
        <f>G62+G66</f>
        <v>0</v>
      </c>
      <c r="H61" s="44">
        <f t="shared" ref="H61:J61" si="72">H62+H66</f>
        <v>0</v>
      </c>
      <c r="I61" s="44">
        <f t="shared" si="72"/>
        <v>0</v>
      </c>
      <c r="J61" s="44">
        <f t="shared" si="72"/>
        <v>0</v>
      </c>
      <c r="K61" s="44"/>
      <c r="L61" s="44">
        <f>L62+L66</f>
        <v>0</v>
      </c>
      <c r="M61" s="44">
        <f t="shared" ref="M61:O61" si="73">M62+M66</f>
        <v>0</v>
      </c>
      <c r="N61" s="44">
        <f t="shared" si="73"/>
        <v>0</v>
      </c>
      <c r="O61" s="44">
        <f t="shared" si="73"/>
        <v>0</v>
      </c>
      <c r="P61" s="44"/>
      <c r="Q61" s="44">
        <f t="shared" ref="Q61:V61" si="74">Q62+Q66</f>
        <v>0</v>
      </c>
      <c r="R61" s="44">
        <f t="shared" si="74"/>
        <v>0</v>
      </c>
      <c r="S61" s="44">
        <f t="shared" si="74"/>
        <v>0</v>
      </c>
      <c r="T61" s="44">
        <f t="shared" si="74"/>
        <v>0</v>
      </c>
      <c r="U61" s="44">
        <f t="shared" si="74"/>
        <v>0</v>
      </c>
      <c r="V61" s="44">
        <f t="shared" si="74"/>
        <v>0</v>
      </c>
    </row>
    <row r="62" spans="1:22" s="25" customFormat="1" ht="18.75" x14ac:dyDescent="0.3">
      <c r="A62" s="23" t="s">
        <v>27</v>
      </c>
      <c r="B62" s="24"/>
      <c r="C62" s="24"/>
      <c r="D62" s="24"/>
      <c r="E62" s="24">
        <f t="shared" ref="E62:V62" si="75">SUM(E63:E65)</f>
        <v>0</v>
      </c>
      <c r="F62" s="24">
        <f t="shared" si="75"/>
        <v>0</v>
      </c>
      <c r="G62" s="24">
        <f t="shared" si="75"/>
        <v>0</v>
      </c>
      <c r="H62" s="24">
        <f t="shared" si="75"/>
        <v>0</v>
      </c>
      <c r="I62" s="24">
        <f t="shared" si="75"/>
        <v>0</v>
      </c>
      <c r="J62" s="24">
        <f t="shared" si="75"/>
        <v>0</v>
      </c>
      <c r="K62" s="24">
        <f t="shared" si="75"/>
        <v>0</v>
      </c>
      <c r="L62" s="24">
        <f t="shared" si="75"/>
        <v>0</v>
      </c>
      <c r="M62" s="24">
        <f t="shared" si="75"/>
        <v>0</v>
      </c>
      <c r="N62" s="24">
        <f t="shared" si="75"/>
        <v>0</v>
      </c>
      <c r="O62" s="24">
        <f t="shared" si="75"/>
        <v>0</v>
      </c>
      <c r="P62" s="24">
        <f t="shared" si="75"/>
        <v>0</v>
      </c>
      <c r="Q62" s="24">
        <f t="shared" si="75"/>
        <v>0</v>
      </c>
      <c r="R62" s="24">
        <f t="shared" si="75"/>
        <v>0</v>
      </c>
      <c r="S62" s="24">
        <f t="shared" si="75"/>
        <v>0</v>
      </c>
      <c r="T62" s="24">
        <f t="shared" si="75"/>
        <v>0</v>
      </c>
      <c r="U62" s="24">
        <f t="shared" si="75"/>
        <v>0</v>
      </c>
      <c r="V62" s="24">
        <f t="shared" si="75"/>
        <v>0</v>
      </c>
    </row>
    <row r="63" spans="1:22" x14ac:dyDescent="0.3">
      <c r="A63" s="26" t="s">
        <v>16</v>
      </c>
      <c r="B63" s="27">
        <v>0</v>
      </c>
      <c r="C63" s="27">
        <v>0</v>
      </c>
      <c r="D63" s="27"/>
      <c r="E63" s="27">
        <v>0</v>
      </c>
      <c r="F63" s="27">
        <v>0</v>
      </c>
      <c r="G63" s="27">
        <f>B63*E63*F63</f>
        <v>0</v>
      </c>
      <c r="H63" s="27">
        <f>C63*E63</f>
        <v>0</v>
      </c>
      <c r="I63" s="27">
        <f>SUM(G63:H63)</f>
        <v>0</v>
      </c>
      <c r="J63" s="27">
        <v>0</v>
      </c>
      <c r="K63" s="27">
        <v>0</v>
      </c>
      <c r="L63" s="27">
        <f>B63*J63*K63</f>
        <v>0</v>
      </c>
      <c r="M63" s="27">
        <f>C63*J63</f>
        <v>0</v>
      </c>
      <c r="N63" s="27">
        <f>SUM(L63:M63)</f>
        <v>0</v>
      </c>
      <c r="O63" s="27">
        <v>0</v>
      </c>
      <c r="P63" s="27">
        <v>0</v>
      </c>
      <c r="Q63" s="27">
        <f>B63*O63*P63</f>
        <v>0</v>
      </c>
      <c r="R63" s="27">
        <f>C63*O63</f>
        <v>0</v>
      </c>
      <c r="S63" s="27">
        <f>SUM(Q63:R63)</f>
        <v>0</v>
      </c>
      <c r="T63" s="27">
        <f t="shared" ref="T63:U65" si="76">G63+L63+Q63</f>
        <v>0</v>
      </c>
      <c r="U63" s="27">
        <f t="shared" si="76"/>
        <v>0</v>
      </c>
      <c r="V63" s="27">
        <f>SUM(T63:U63)</f>
        <v>0</v>
      </c>
    </row>
    <row r="64" spans="1:22" x14ac:dyDescent="0.3">
      <c r="A64" s="26" t="s">
        <v>17</v>
      </c>
      <c r="B64" s="27">
        <v>0</v>
      </c>
      <c r="C64" s="27">
        <v>0</v>
      </c>
      <c r="D64" s="27"/>
      <c r="E64" s="27">
        <v>0</v>
      </c>
      <c r="F64" s="27">
        <v>0</v>
      </c>
      <c r="G64" s="27">
        <f>B64*E64*F64</f>
        <v>0</v>
      </c>
      <c r="H64" s="27">
        <f>C64*E64</f>
        <v>0</v>
      </c>
      <c r="I64" s="27">
        <f>SUM(G64:H64)</f>
        <v>0</v>
      </c>
      <c r="J64" s="27">
        <v>0</v>
      </c>
      <c r="K64" s="27">
        <v>0</v>
      </c>
      <c r="L64" s="27">
        <f>B64*J64*K64</f>
        <v>0</v>
      </c>
      <c r="M64" s="27">
        <f>C64*J64</f>
        <v>0</v>
      </c>
      <c r="N64" s="27">
        <f>SUM(L64:M64)</f>
        <v>0</v>
      </c>
      <c r="O64" s="27">
        <v>0</v>
      </c>
      <c r="P64" s="27">
        <v>0</v>
      </c>
      <c r="Q64" s="27">
        <f>B64*O64*P64</f>
        <v>0</v>
      </c>
      <c r="R64" s="27">
        <f>C64*O64</f>
        <v>0</v>
      </c>
      <c r="S64" s="27">
        <f>SUM(Q64:R64)</f>
        <v>0</v>
      </c>
      <c r="T64" s="27">
        <f t="shared" si="76"/>
        <v>0</v>
      </c>
      <c r="U64" s="27">
        <f t="shared" si="76"/>
        <v>0</v>
      </c>
      <c r="V64" s="27">
        <f>SUM(T64:U64)</f>
        <v>0</v>
      </c>
    </row>
    <row r="65" spans="1:22" x14ac:dyDescent="0.3">
      <c r="A65" s="26" t="s">
        <v>18</v>
      </c>
      <c r="B65" s="27">
        <v>0</v>
      </c>
      <c r="C65" s="27">
        <v>0</v>
      </c>
      <c r="D65" s="27"/>
      <c r="E65" s="27">
        <v>0</v>
      </c>
      <c r="F65" s="27">
        <v>0</v>
      </c>
      <c r="G65" s="27">
        <f>B65*E65*F65</f>
        <v>0</v>
      </c>
      <c r="H65" s="27">
        <f>C65*E65</f>
        <v>0</v>
      </c>
      <c r="I65" s="27">
        <f>SUM(G65:H65)</f>
        <v>0</v>
      </c>
      <c r="J65" s="27">
        <v>0</v>
      </c>
      <c r="K65" s="27">
        <v>0</v>
      </c>
      <c r="L65" s="27">
        <f>B65*J65*K65</f>
        <v>0</v>
      </c>
      <c r="M65" s="27">
        <f>C65*J65</f>
        <v>0</v>
      </c>
      <c r="N65" s="27">
        <f>SUM(L65:M65)</f>
        <v>0</v>
      </c>
      <c r="O65" s="27">
        <v>0</v>
      </c>
      <c r="P65" s="27">
        <v>0</v>
      </c>
      <c r="Q65" s="27">
        <f>B65*O65*P65</f>
        <v>0</v>
      </c>
      <c r="R65" s="27">
        <f>C65*O65</f>
        <v>0</v>
      </c>
      <c r="S65" s="27">
        <f>SUM(Q65:R65)</f>
        <v>0</v>
      </c>
      <c r="T65" s="27">
        <f t="shared" si="76"/>
        <v>0</v>
      </c>
      <c r="U65" s="27">
        <f t="shared" si="76"/>
        <v>0</v>
      </c>
      <c r="V65" s="27">
        <f>SUM(T65:U65)</f>
        <v>0</v>
      </c>
    </row>
    <row r="66" spans="1:22" s="25" customFormat="1" ht="18.75" x14ac:dyDescent="0.3">
      <c r="A66" s="23" t="s">
        <v>28</v>
      </c>
      <c r="B66" s="24"/>
      <c r="C66" s="24"/>
      <c r="D66" s="24"/>
      <c r="E66" s="24">
        <f t="shared" ref="E66:V66" si="77">SUM(E67:E69)</f>
        <v>0</v>
      </c>
      <c r="F66" s="24">
        <f t="shared" si="77"/>
        <v>0</v>
      </c>
      <c r="G66" s="24">
        <f t="shared" si="77"/>
        <v>0</v>
      </c>
      <c r="H66" s="24">
        <f t="shared" si="77"/>
        <v>0</v>
      </c>
      <c r="I66" s="24">
        <f t="shared" si="77"/>
        <v>0</v>
      </c>
      <c r="J66" s="24">
        <f t="shared" si="77"/>
        <v>0</v>
      </c>
      <c r="K66" s="24">
        <f t="shared" si="77"/>
        <v>0</v>
      </c>
      <c r="L66" s="24">
        <f t="shared" si="77"/>
        <v>0</v>
      </c>
      <c r="M66" s="24">
        <f t="shared" si="77"/>
        <v>0</v>
      </c>
      <c r="N66" s="24">
        <f t="shared" si="77"/>
        <v>0</v>
      </c>
      <c r="O66" s="24">
        <f t="shared" si="77"/>
        <v>0</v>
      </c>
      <c r="P66" s="24">
        <f t="shared" si="77"/>
        <v>0</v>
      </c>
      <c r="Q66" s="24">
        <f t="shared" si="77"/>
        <v>0</v>
      </c>
      <c r="R66" s="24">
        <f t="shared" si="77"/>
        <v>0</v>
      </c>
      <c r="S66" s="24">
        <f t="shared" si="77"/>
        <v>0</v>
      </c>
      <c r="T66" s="24">
        <f t="shared" si="77"/>
        <v>0</v>
      </c>
      <c r="U66" s="24">
        <f t="shared" si="77"/>
        <v>0</v>
      </c>
      <c r="V66" s="24">
        <f t="shared" si="77"/>
        <v>0</v>
      </c>
    </row>
    <row r="67" spans="1:22" x14ac:dyDescent="0.3">
      <c r="A67" s="26" t="s">
        <v>16</v>
      </c>
      <c r="B67" s="27">
        <v>0</v>
      </c>
      <c r="C67" s="27">
        <v>0</v>
      </c>
      <c r="D67" s="27"/>
      <c r="E67" s="27">
        <v>0</v>
      </c>
      <c r="F67" s="27">
        <v>0</v>
      </c>
      <c r="G67" s="27">
        <f>B67*E67*F67</f>
        <v>0</v>
      </c>
      <c r="H67" s="27">
        <f>C67*E67</f>
        <v>0</v>
      </c>
      <c r="I67" s="27">
        <f>SUM(G67:H67)</f>
        <v>0</v>
      </c>
      <c r="J67" s="27">
        <v>0</v>
      </c>
      <c r="K67" s="27">
        <v>0</v>
      </c>
      <c r="L67" s="27">
        <f>B67*J67*K67</f>
        <v>0</v>
      </c>
      <c r="M67" s="27">
        <f>C67*J67</f>
        <v>0</v>
      </c>
      <c r="N67" s="27">
        <f>SUM(L67:M67)</f>
        <v>0</v>
      </c>
      <c r="O67" s="27">
        <v>0</v>
      </c>
      <c r="P67" s="27">
        <v>0</v>
      </c>
      <c r="Q67" s="27">
        <f>B67*O67*P67</f>
        <v>0</v>
      </c>
      <c r="R67" s="27">
        <f>C67*O67</f>
        <v>0</v>
      </c>
      <c r="S67" s="27">
        <f>SUM(Q67:R67)</f>
        <v>0</v>
      </c>
      <c r="T67" s="27">
        <f t="shared" ref="T67:U69" si="78">G67+L67+Q67</f>
        <v>0</v>
      </c>
      <c r="U67" s="27">
        <f t="shared" si="78"/>
        <v>0</v>
      </c>
      <c r="V67" s="27">
        <f>SUM(T67:U67)</f>
        <v>0</v>
      </c>
    </row>
    <row r="68" spans="1:22" x14ac:dyDescent="0.3">
      <c r="A68" s="26" t="s">
        <v>17</v>
      </c>
      <c r="B68" s="27">
        <v>0</v>
      </c>
      <c r="C68" s="27">
        <v>0</v>
      </c>
      <c r="D68" s="27"/>
      <c r="E68" s="27">
        <v>0</v>
      </c>
      <c r="F68" s="27">
        <v>0</v>
      </c>
      <c r="G68" s="27">
        <f>B68*E68*F68</f>
        <v>0</v>
      </c>
      <c r="H68" s="27">
        <f>C68*E68</f>
        <v>0</v>
      </c>
      <c r="I68" s="27">
        <f>SUM(G68:H68)</f>
        <v>0</v>
      </c>
      <c r="J68" s="27">
        <v>0</v>
      </c>
      <c r="K68" s="27">
        <v>0</v>
      </c>
      <c r="L68" s="27">
        <f>B68*J68*K68</f>
        <v>0</v>
      </c>
      <c r="M68" s="27">
        <f>C68*J68</f>
        <v>0</v>
      </c>
      <c r="N68" s="27">
        <f>SUM(L68:M68)</f>
        <v>0</v>
      </c>
      <c r="O68" s="27">
        <v>0</v>
      </c>
      <c r="P68" s="27">
        <v>0</v>
      </c>
      <c r="Q68" s="27">
        <f>B68*O68*P68</f>
        <v>0</v>
      </c>
      <c r="R68" s="27">
        <f>C68*O68</f>
        <v>0</v>
      </c>
      <c r="S68" s="27">
        <f>SUM(Q68:R68)</f>
        <v>0</v>
      </c>
      <c r="T68" s="27">
        <f t="shared" si="78"/>
        <v>0</v>
      </c>
      <c r="U68" s="27">
        <f t="shared" si="78"/>
        <v>0</v>
      </c>
      <c r="V68" s="27">
        <f>SUM(T68:U68)</f>
        <v>0</v>
      </c>
    </row>
    <row r="69" spans="1:22" x14ac:dyDescent="0.3">
      <c r="A69" s="26" t="s">
        <v>18</v>
      </c>
      <c r="B69" s="27">
        <v>0</v>
      </c>
      <c r="C69" s="27">
        <v>0</v>
      </c>
      <c r="D69" s="27"/>
      <c r="E69" s="27">
        <v>0</v>
      </c>
      <c r="F69" s="27">
        <v>0</v>
      </c>
      <c r="G69" s="27">
        <f>B69*E69*F69</f>
        <v>0</v>
      </c>
      <c r="H69" s="27">
        <f>C69*E69</f>
        <v>0</v>
      </c>
      <c r="I69" s="27">
        <f>SUM(G69:H69)</f>
        <v>0</v>
      </c>
      <c r="J69" s="27">
        <v>0</v>
      </c>
      <c r="K69" s="27">
        <v>0</v>
      </c>
      <c r="L69" s="27">
        <f>B69*J69*K69</f>
        <v>0</v>
      </c>
      <c r="M69" s="27">
        <f>C69*J69</f>
        <v>0</v>
      </c>
      <c r="N69" s="27">
        <f>SUM(L69:M69)</f>
        <v>0</v>
      </c>
      <c r="O69" s="27">
        <v>0</v>
      </c>
      <c r="P69" s="27">
        <v>0</v>
      </c>
      <c r="Q69" s="27">
        <f>B69*O69*P69</f>
        <v>0</v>
      </c>
      <c r="R69" s="27">
        <f>C69*O69</f>
        <v>0</v>
      </c>
      <c r="S69" s="27">
        <f>SUM(Q69:R69)</f>
        <v>0</v>
      </c>
      <c r="T69" s="27">
        <f t="shared" si="78"/>
        <v>0</v>
      </c>
      <c r="U69" s="27">
        <f t="shared" si="78"/>
        <v>0</v>
      </c>
      <c r="V69" s="27">
        <f>SUM(T69:U69)</f>
        <v>0</v>
      </c>
    </row>
    <row r="70" spans="1:22" s="20" customFormat="1" x14ac:dyDescent="0.3">
      <c r="A70" s="43" t="s">
        <v>7</v>
      </c>
      <c r="B70" s="44"/>
      <c r="C70" s="44"/>
      <c r="D70" s="44"/>
      <c r="E70" s="44">
        <f>E71+E75</f>
        <v>0</v>
      </c>
      <c r="F70" s="44"/>
      <c r="G70" s="44">
        <f t="shared" ref="G70:J70" si="79">G71+G75</f>
        <v>0</v>
      </c>
      <c r="H70" s="44">
        <f t="shared" si="79"/>
        <v>0</v>
      </c>
      <c r="I70" s="44">
        <f t="shared" si="79"/>
        <v>0</v>
      </c>
      <c r="J70" s="44">
        <f t="shared" si="79"/>
        <v>0</v>
      </c>
      <c r="K70" s="44"/>
      <c r="L70" s="44">
        <f t="shared" ref="L70:O70" si="80">L71+L75</f>
        <v>0</v>
      </c>
      <c r="M70" s="44">
        <f t="shared" si="80"/>
        <v>0</v>
      </c>
      <c r="N70" s="44">
        <f t="shared" si="80"/>
        <v>0</v>
      </c>
      <c r="O70" s="44">
        <f t="shared" si="80"/>
        <v>0</v>
      </c>
      <c r="P70" s="44"/>
      <c r="Q70" s="44">
        <f t="shared" ref="Q70:V70" si="81">Q71+Q75</f>
        <v>0</v>
      </c>
      <c r="R70" s="44">
        <f t="shared" si="81"/>
        <v>0</v>
      </c>
      <c r="S70" s="44">
        <f t="shared" si="81"/>
        <v>0</v>
      </c>
      <c r="T70" s="44">
        <f t="shared" si="81"/>
        <v>0</v>
      </c>
      <c r="U70" s="44">
        <f t="shared" si="81"/>
        <v>0</v>
      </c>
      <c r="V70" s="44">
        <f t="shared" si="81"/>
        <v>0</v>
      </c>
    </row>
    <row r="71" spans="1:22" s="25" customFormat="1" ht="18.75" x14ac:dyDescent="0.3">
      <c r="A71" s="23" t="s">
        <v>27</v>
      </c>
      <c r="B71" s="24"/>
      <c r="C71" s="24"/>
      <c r="D71" s="24"/>
      <c r="E71" s="24">
        <f t="shared" ref="E71:V71" si="82">SUM(E72:E74)</f>
        <v>0</v>
      </c>
      <c r="F71" s="24">
        <f t="shared" si="82"/>
        <v>0</v>
      </c>
      <c r="G71" s="24">
        <f t="shared" si="82"/>
        <v>0</v>
      </c>
      <c r="H71" s="24">
        <f t="shared" si="82"/>
        <v>0</v>
      </c>
      <c r="I71" s="24">
        <f t="shared" si="82"/>
        <v>0</v>
      </c>
      <c r="J71" s="24">
        <f t="shared" si="82"/>
        <v>0</v>
      </c>
      <c r="K71" s="24">
        <f t="shared" si="82"/>
        <v>0</v>
      </c>
      <c r="L71" s="24">
        <f t="shared" si="82"/>
        <v>0</v>
      </c>
      <c r="M71" s="24">
        <f t="shared" si="82"/>
        <v>0</v>
      </c>
      <c r="N71" s="24">
        <f t="shared" si="82"/>
        <v>0</v>
      </c>
      <c r="O71" s="24">
        <f t="shared" si="82"/>
        <v>0</v>
      </c>
      <c r="P71" s="24">
        <f t="shared" si="82"/>
        <v>0</v>
      </c>
      <c r="Q71" s="24">
        <f t="shared" si="82"/>
        <v>0</v>
      </c>
      <c r="R71" s="24">
        <f t="shared" si="82"/>
        <v>0</v>
      </c>
      <c r="S71" s="24">
        <f t="shared" si="82"/>
        <v>0</v>
      </c>
      <c r="T71" s="24">
        <f t="shared" si="82"/>
        <v>0</v>
      </c>
      <c r="U71" s="24">
        <f t="shared" si="82"/>
        <v>0</v>
      </c>
      <c r="V71" s="24">
        <f t="shared" si="82"/>
        <v>0</v>
      </c>
    </row>
    <row r="72" spans="1:22" x14ac:dyDescent="0.3">
      <c r="A72" s="26" t="s">
        <v>16</v>
      </c>
      <c r="B72" s="27">
        <v>0</v>
      </c>
      <c r="C72" s="27">
        <v>0</v>
      </c>
      <c r="D72" s="27"/>
      <c r="E72" s="27">
        <v>0</v>
      </c>
      <c r="F72" s="27">
        <v>0</v>
      </c>
      <c r="G72" s="27">
        <f>B72*E72*F72</f>
        <v>0</v>
      </c>
      <c r="H72" s="27">
        <f>C72*E72</f>
        <v>0</v>
      </c>
      <c r="I72" s="27">
        <f>SUM(G72:H72)</f>
        <v>0</v>
      </c>
      <c r="J72" s="27">
        <v>0</v>
      </c>
      <c r="K72" s="27">
        <v>0</v>
      </c>
      <c r="L72" s="27">
        <f>B72*J72*K72</f>
        <v>0</v>
      </c>
      <c r="M72" s="27">
        <f>C72*J72</f>
        <v>0</v>
      </c>
      <c r="N72" s="27">
        <f>SUM(L72:M72)</f>
        <v>0</v>
      </c>
      <c r="O72" s="27">
        <v>0</v>
      </c>
      <c r="P72" s="27">
        <v>0</v>
      </c>
      <c r="Q72" s="27">
        <f>B72*O72*P72</f>
        <v>0</v>
      </c>
      <c r="R72" s="27">
        <f>C72*O72</f>
        <v>0</v>
      </c>
      <c r="S72" s="27">
        <f>SUM(Q72:R72)</f>
        <v>0</v>
      </c>
      <c r="T72" s="27">
        <f t="shared" ref="T72:U74" si="83">G72+L72+Q72</f>
        <v>0</v>
      </c>
      <c r="U72" s="27">
        <f t="shared" si="83"/>
        <v>0</v>
      </c>
      <c r="V72" s="27">
        <f>SUM(T72:U72)</f>
        <v>0</v>
      </c>
    </row>
    <row r="73" spans="1:22" x14ac:dyDescent="0.3">
      <c r="A73" s="26" t="s">
        <v>17</v>
      </c>
      <c r="B73" s="27">
        <v>0</v>
      </c>
      <c r="C73" s="27">
        <v>0</v>
      </c>
      <c r="D73" s="27"/>
      <c r="E73" s="27">
        <v>0</v>
      </c>
      <c r="F73" s="27">
        <v>0</v>
      </c>
      <c r="G73" s="27">
        <f>B73*E73*F73</f>
        <v>0</v>
      </c>
      <c r="H73" s="27">
        <f>C73*E73</f>
        <v>0</v>
      </c>
      <c r="I73" s="27">
        <f>SUM(G73:H73)</f>
        <v>0</v>
      </c>
      <c r="J73" s="27">
        <v>0</v>
      </c>
      <c r="K73" s="27">
        <v>0</v>
      </c>
      <c r="L73" s="27">
        <f>B73*J73*K73</f>
        <v>0</v>
      </c>
      <c r="M73" s="27">
        <f>C73*J73</f>
        <v>0</v>
      </c>
      <c r="N73" s="27">
        <f>SUM(L73:M73)</f>
        <v>0</v>
      </c>
      <c r="O73" s="27">
        <v>0</v>
      </c>
      <c r="P73" s="27">
        <v>0</v>
      </c>
      <c r="Q73" s="27">
        <f>B73*O73*P73</f>
        <v>0</v>
      </c>
      <c r="R73" s="27">
        <f>C73*O73</f>
        <v>0</v>
      </c>
      <c r="S73" s="27">
        <f>SUM(Q73:R73)</f>
        <v>0</v>
      </c>
      <c r="T73" s="27">
        <f t="shared" si="83"/>
        <v>0</v>
      </c>
      <c r="U73" s="27">
        <f t="shared" si="83"/>
        <v>0</v>
      </c>
      <c r="V73" s="27">
        <f>SUM(T73:U73)</f>
        <v>0</v>
      </c>
    </row>
    <row r="74" spans="1:22" x14ac:dyDescent="0.3">
      <c r="A74" s="26" t="s">
        <v>18</v>
      </c>
      <c r="B74" s="27">
        <v>0</v>
      </c>
      <c r="C74" s="27">
        <v>0</v>
      </c>
      <c r="D74" s="27"/>
      <c r="E74" s="27">
        <v>0</v>
      </c>
      <c r="F74" s="27">
        <v>0</v>
      </c>
      <c r="G74" s="27">
        <f>B74*E74*F74</f>
        <v>0</v>
      </c>
      <c r="H74" s="27">
        <f>C74*E74</f>
        <v>0</v>
      </c>
      <c r="I74" s="27">
        <f>SUM(G74:H74)</f>
        <v>0</v>
      </c>
      <c r="J74" s="27">
        <v>0</v>
      </c>
      <c r="K74" s="27">
        <v>0</v>
      </c>
      <c r="L74" s="27">
        <f>B74*J74*K74</f>
        <v>0</v>
      </c>
      <c r="M74" s="27">
        <f>C74*J74</f>
        <v>0</v>
      </c>
      <c r="N74" s="27">
        <f>SUM(L74:M74)</f>
        <v>0</v>
      </c>
      <c r="O74" s="27">
        <v>0</v>
      </c>
      <c r="P74" s="27">
        <v>0</v>
      </c>
      <c r="Q74" s="27">
        <f>B74*O74*P74</f>
        <v>0</v>
      </c>
      <c r="R74" s="27">
        <f>C74*O74</f>
        <v>0</v>
      </c>
      <c r="S74" s="27">
        <f>SUM(Q74:R74)</f>
        <v>0</v>
      </c>
      <c r="T74" s="27">
        <f t="shared" si="83"/>
        <v>0</v>
      </c>
      <c r="U74" s="27">
        <f t="shared" si="83"/>
        <v>0</v>
      </c>
      <c r="V74" s="27">
        <f>SUM(T74:U74)</f>
        <v>0</v>
      </c>
    </row>
    <row r="75" spans="1:22" s="25" customFormat="1" ht="18.75" x14ac:dyDescent="0.3">
      <c r="A75" s="23" t="s">
        <v>28</v>
      </c>
      <c r="B75" s="24"/>
      <c r="C75" s="24"/>
      <c r="D75" s="24"/>
      <c r="E75" s="24">
        <f t="shared" ref="E75:V75" si="84">SUM(E76:E78)</f>
        <v>0</v>
      </c>
      <c r="F75" s="24">
        <f t="shared" si="84"/>
        <v>0</v>
      </c>
      <c r="G75" s="24">
        <f t="shared" si="84"/>
        <v>0</v>
      </c>
      <c r="H75" s="24">
        <f t="shared" si="84"/>
        <v>0</v>
      </c>
      <c r="I75" s="24">
        <f t="shared" si="84"/>
        <v>0</v>
      </c>
      <c r="J75" s="24">
        <f t="shared" si="84"/>
        <v>0</v>
      </c>
      <c r="K75" s="24">
        <f t="shared" si="84"/>
        <v>0</v>
      </c>
      <c r="L75" s="24">
        <f t="shared" si="84"/>
        <v>0</v>
      </c>
      <c r="M75" s="24">
        <f t="shared" si="84"/>
        <v>0</v>
      </c>
      <c r="N75" s="24">
        <f t="shared" si="84"/>
        <v>0</v>
      </c>
      <c r="O75" s="24">
        <f t="shared" si="84"/>
        <v>0</v>
      </c>
      <c r="P75" s="24">
        <f t="shared" si="84"/>
        <v>0</v>
      </c>
      <c r="Q75" s="24">
        <f t="shared" si="84"/>
        <v>0</v>
      </c>
      <c r="R75" s="24">
        <f t="shared" si="84"/>
        <v>0</v>
      </c>
      <c r="S75" s="24">
        <f t="shared" si="84"/>
        <v>0</v>
      </c>
      <c r="T75" s="24">
        <f t="shared" si="84"/>
        <v>0</v>
      </c>
      <c r="U75" s="24">
        <f t="shared" si="84"/>
        <v>0</v>
      </c>
      <c r="V75" s="24">
        <f t="shared" si="84"/>
        <v>0</v>
      </c>
    </row>
    <row r="76" spans="1:22" x14ac:dyDescent="0.3">
      <c r="A76" s="26" t="s">
        <v>16</v>
      </c>
      <c r="B76" s="27">
        <v>0</v>
      </c>
      <c r="C76" s="27">
        <v>0</v>
      </c>
      <c r="D76" s="27"/>
      <c r="E76" s="27">
        <v>0</v>
      </c>
      <c r="F76" s="27">
        <v>0</v>
      </c>
      <c r="G76" s="27">
        <f>B76*E76*F76</f>
        <v>0</v>
      </c>
      <c r="H76" s="27">
        <f>C76*E76</f>
        <v>0</v>
      </c>
      <c r="I76" s="27">
        <f>SUM(G76:H76)</f>
        <v>0</v>
      </c>
      <c r="J76" s="27">
        <v>0</v>
      </c>
      <c r="K76" s="27">
        <v>0</v>
      </c>
      <c r="L76" s="27">
        <f>B76*J76*K76</f>
        <v>0</v>
      </c>
      <c r="M76" s="27">
        <f>C76*J76</f>
        <v>0</v>
      </c>
      <c r="N76" s="27">
        <f>SUM(L76:M76)</f>
        <v>0</v>
      </c>
      <c r="O76" s="27">
        <v>0</v>
      </c>
      <c r="P76" s="27">
        <v>0</v>
      </c>
      <c r="Q76" s="27">
        <f>B76*O76*P76</f>
        <v>0</v>
      </c>
      <c r="R76" s="27">
        <f>C76*O76</f>
        <v>0</v>
      </c>
      <c r="S76" s="27">
        <f>SUM(Q76:R76)</f>
        <v>0</v>
      </c>
      <c r="T76" s="27">
        <f t="shared" ref="T76:U78" si="85">G76+L76+Q76</f>
        <v>0</v>
      </c>
      <c r="U76" s="27">
        <f t="shared" si="85"/>
        <v>0</v>
      </c>
      <c r="V76" s="27">
        <f>SUM(T76:U76)</f>
        <v>0</v>
      </c>
    </row>
    <row r="77" spans="1:22" x14ac:dyDescent="0.3">
      <c r="A77" s="26" t="s">
        <v>17</v>
      </c>
      <c r="B77" s="27">
        <v>0</v>
      </c>
      <c r="C77" s="27">
        <v>0</v>
      </c>
      <c r="D77" s="27"/>
      <c r="E77" s="27">
        <v>0</v>
      </c>
      <c r="F77" s="27">
        <v>0</v>
      </c>
      <c r="G77" s="27">
        <f>B77*E77*F77</f>
        <v>0</v>
      </c>
      <c r="H77" s="27">
        <f>C77*E77</f>
        <v>0</v>
      </c>
      <c r="I77" s="27">
        <f>SUM(G77:H77)</f>
        <v>0</v>
      </c>
      <c r="J77" s="27">
        <v>0</v>
      </c>
      <c r="K77" s="27">
        <v>0</v>
      </c>
      <c r="L77" s="27">
        <f>B77*J77*K77</f>
        <v>0</v>
      </c>
      <c r="M77" s="27">
        <f>C77*J77</f>
        <v>0</v>
      </c>
      <c r="N77" s="27">
        <f>SUM(L77:M77)</f>
        <v>0</v>
      </c>
      <c r="O77" s="27">
        <v>0</v>
      </c>
      <c r="P77" s="27">
        <v>0</v>
      </c>
      <c r="Q77" s="27">
        <f>B77*O77*P77</f>
        <v>0</v>
      </c>
      <c r="R77" s="27">
        <f>C77*O77</f>
        <v>0</v>
      </c>
      <c r="S77" s="27">
        <f>SUM(Q77:R77)</f>
        <v>0</v>
      </c>
      <c r="T77" s="27">
        <f t="shared" si="85"/>
        <v>0</v>
      </c>
      <c r="U77" s="27">
        <f t="shared" si="85"/>
        <v>0</v>
      </c>
      <c r="V77" s="27">
        <f>SUM(T77:U77)</f>
        <v>0</v>
      </c>
    </row>
    <row r="78" spans="1:22" x14ac:dyDescent="0.3">
      <c r="A78" s="32" t="s">
        <v>18</v>
      </c>
      <c r="B78" s="33">
        <v>0</v>
      </c>
      <c r="C78" s="33">
        <v>0</v>
      </c>
      <c r="D78" s="33"/>
      <c r="E78" s="33">
        <v>0</v>
      </c>
      <c r="F78" s="33">
        <v>0</v>
      </c>
      <c r="G78" s="33">
        <f>B78*E78*F78</f>
        <v>0</v>
      </c>
      <c r="H78" s="33">
        <f>C78*E78</f>
        <v>0</v>
      </c>
      <c r="I78" s="33">
        <f>SUM(G78:H78)</f>
        <v>0</v>
      </c>
      <c r="J78" s="33">
        <v>0</v>
      </c>
      <c r="K78" s="33">
        <v>0</v>
      </c>
      <c r="L78" s="33">
        <f>B78*J78*K78</f>
        <v>0</v>
      </c>
      <c r="M78" s="33">
        <f>C78*J78</f>
        <v>0</v>
      </c>
      <c r="N78" s="33">
        <f>SUM(L78:M78)</f>
        <v>0</v>
      </c>
      <c r="O78" s="33">
        <v>0</v>
      </c>
      <c r="P78" s="33">
        <v>0</v>
      </c>
      <c r="Q78" s="33">
        <f>B78*O78*P78</f>
        <v>0</v>
      </c>
      <c r="R78" s="33">
        <f>C78*O78</f>
        <v>0</v>
      </c>
      <c r="S78" s="33">
        <f>SUM(Q78:R78)</f>
        <v>0</v>
      </c>
      <c r="T78" s="33">
        <f t="shared" si="85"/>
        <v>0</v>
      </c>
      <c r="U78" s="33">
        <f t="shared" si="85"/>
        <v>0</v>
      </c>
      <c r="V78" s="33">
        <f>SUM(T78:U78)</f>
        <v>0</v>
      </c>
    </row>
  </sheetData>
  <mergeCells count="1">
    <mergeCell ref="A2:S2"/>
  </mergeCells>
  <printOptions horizontalCentered="1"/>
  <pageMargins left="0.19685039370078741" right="0.11811023622047245" top="0.59055118110236227" bottom="0.39370078740157483" header="0.51181102362204722" footer="0.51181102362204722"/>
  <pageSetup paperSize="9" scale="75" orientation="landscape" r:id="rId1"/>
  <headerFooter alignWithMargins="0">
    <oddHeader>&amp;R&amp;"TH SarabunPSK,ตัวหนา"&amp;14&amp;P/&amp;N</oddHeader>
    <oddFooter>&amp;R&amp;"TH SarabunPSK,ธรรมดา"&amp;12F-QP-PN-01-02-001
แก้ไขครั้งที่ 00 วันที่บังคับใช้ 1 เมษายน 2554</oddFooter>
  </headerFooter>
  <rowBreaks count="2" manualBreakCount="2">
    <brk id="39" max="16383" man="1"/>
    <brk id="7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78"/>
  <sheetViews>
    <sheetView showGridLines="0" zoomScale="90" zoomScaleNormal="90" workbookViewId="0">
      <pane xSplit="3" ySplit="8" topLeftCell="D63" activePane="bottomRight" state="frozen"/>
      <selection activeCell="E3" sqref="E3:S3"/>
      <selection pane="topRight" activeCell="E3" sqref="E3:S3"/>
      <selection pane="bottomLeft" activeCell="E3" sqref="E3:S3"/>
      <selection pane="bottomRight" activeCell="E3" sqref="E3:S3"/>
    </sheetView>
  </sheetViews>
  <sheetFormatPr defaultRowHeight="17.25" x14ac:dyDescent="0.3"/>
  <cols>
    <col min="1" max="1" width="20.28515625" style="10" customWidth="1"/>
    <col min="2" max="2" width="5.85546875" style="29" customWidth="1"/>
    <col min="3" max="4" width="6.5703125" style="15" customWidth="1"/>
    <col min="5" max="6" width="6.140625" style="29" bestFit="1" customWidth="1"/>
    <col min="7" max="9" width="10.28515625" style="29" customWidth="1"/>
    <col min="10" max="10" width="6.42578125" style="29" customWidth="1"/>
    <col min="11" max="11" width="6.140625" style="29" bestFit="1" customWidth="1"/>
    <col min="12" max="14" width="9.7109375" style="29" customWidth="1"/>
    <col min="15" max="15" width="6.140625" style="29" bestFit="1" customWidth="1"/>
    <col min="16" max="16" width="5.5703125" style="29" customWidth="1"/>
    <col min="17" max="19" width="10" style="29" customWidth="1"/>
    <col min="20" max="22" width="12.28515625" style="29" customWidth="1"/>
    <col min="23" max="16384" width="9.140625" style="10"/>
  </cols>
  <sheetData>
    <row r="1" spans="1:22" s="5" customFormat="1" ht="18.75" x14ac:dyDescent="0.3">
      <c r="A1" s="30" t="s">
        <v>185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  <c r="U1" s="31"/>
      <c r="V1" s="31"/>
    </row>
    <row r="2" spans="1:22" s="5" customFormat="1" ht="18.75" x14ac:dyDescent="0.3">
      <c r="A2" s="728" t="s">
        <v>22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</row>
    <row r="3" spans="1:22" ht="21.75" customHeight="1" x14ac:dyDescent="0.3">
      <c r="A3" s="6" t="s">
        <v>8</v>
      </c>
      <c r="B3" s="7" t="s">
        <v>12</v>
      </c>
      <c r="C3" s="8"/>
      <c r="D3" s="464" t="s">
        <v>12</v>
      </c>
      <c r="E3" s="9" t="s">
        <v>183</v>
      </c>
      <c r="F3" s="9"/>
      <c r="G3" s="9"/>
      <c r="H3" s="9"/>
      <c r="I3" s="9"/>
      <c r="J3" s="9" t="s">
        <v>184</v>
      </c>
      <c r="K3" s="9"/>
      <c r="L3" s="9"/>
      <c r="M3" s="9"/>
      <c r="N3" s="9"/>
      <c r="O3" s="470" t="s">
        <v>215</v>
      </c>
      <c r="P3" s="9"/>
      <c r="Q3" s="9"/>
      <c r="R3" s="9"/>
      <c r="S3" s="9"/>
      <c r="T3" s="9" t="s">
        <v>1</v>
      </c>
      <c r="U3" s="9"/>
      <c r="V3" s="9"/>
    </row>
    <row r="4" spans="1:22" s="15" customFormat="1" x14ac:dyDescent="0.3">
      <c r="A4" s="11"/>
      <c r="B4" s="12" t="s">
        <v>14</v>
      </c>
      <c r="C4" s="6" t="s">
        <v>15</v>
      </c>
      <c r="D4" s="465" t="s">
        <v>193</v>
      </c>
      <c r="E4" s="13" t="s">
        <v>10</v>
      </c>
      <c r="F4" s="14" t="s">
        <v>11</v>
      </c>
      <c r="G4" s="14"/>
      <c r="H4" s="13" t="s">
        <v>13</v>
      </c>
      <c r="I4" s="13" t="s">
        <v>0</v>
      </c>
      <c r="J4" s="13" t="s">
        <v>10</v>
      </c>
      <c r="K4" s="14" t="s">
        <v>11</v>
      </c>
      <c r="L4" s="14"/>
      <c r="M4" s="13" t="s">
        <v>13</v>
      </c>
      <c r="N4" s="13" t="s">
        <v>0</v>
      </c>
      <c r="O4" s="13" t="s">
        <v>10</v>
      </c>
      <c r="P4" s="14" t="s">
        <v>11</v>
      </c>
      <c r="Q4" s="14"/>
      <c r="R4" s="13" t="s">
        <v>13</v>
      </c>
      <c r="S4" s="13" t="s">
        <v>0</v>
      </c>
      <c r="T4" s="13" t="s">
        <v>2</v>
      </c>
      <c r="U4" s="13" t="s">
        <v>3</v>
      </c>
      <c r="V4" s="13" t="s">
        <v>1</v>
      </c>
    </row>
    <row r="5" spans="1:22" s="15" customFormat="1" x14ac:dyDescent="0.3">
      <c r="A5" s="11"/>
      <c r="B5" s="12"/>
      <c r="C5" s="6"/>
      <c r="D5" s="465" t="s">
        <v>192</v>
      </c>
      <c r="E5" s="13"/>
      <c r="F5" s="13" t="s">
        <v>9</v>
      </c>
      <c r="G5" s="13" t="s">
        <v>20</v>
      </c>
      <c r="H5" s="13"/>
      <c r="I5" s="13"/>
      <c r="J5" s="13"/>
      <c r="K5" s="13" t="s">
        <v>9</v>
      </c>
      <c r="L5" s="13" t="s">
        <v>20</v>
      </c>
      <c r="M5" s="13"/>
      <c r="N5" s="13"/>
      <c r="O5" s="13"/>
      <c r="P5" s="13" t="s">
        <v>9</v>
      </c>
      <c r="Q5" s="13" t="s">
        <v>20</v>
      </c>
      <c r="R5" s="13"/>
      <c r="S5" s="13"/>
      <c r="T5" s="13"/>
      <c r="U5" s="13"/>
      <c r="V5" s="13"/>
    </row>
    <row r="6" spans="1:22" s="16" customFormat="1" ht="23.25" customHeight="1" x14ac:dyDescent="0.3">
      <c r="A6" s="36" t="s">
        <v>1</v>
      </c>
      <c r="B6" s="34"/>
      <c r="C6" s="34"/>
      <c r="D6" s="34"/>
      <c r="E6" s="34">
        <f t="shared" ref="E6:V6" si="0">E7+E8</f>
        <v>0</v>
      </c>
      <c r="F6" s="34"/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/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/>
      <c r="Q6" s="34">
        <f t="shared" si="0"/>
        <v>0</v>
      </c>
      <c r="R6" s="34">
        <f t="shared" si="0"/>
        <v>0</v>
      </c>
      <c r="S6" s="34">
        <f t="shared" si="0"/>
        <v>0</v>
      </c>
      <c r="T6" s="34">
        <f t="shared" si="0"/>
        <v>0</v>
      </c>
      <c r="U6" s="34">
        <f t="shared" si="0"/>
        <v>0</v>
      </c>
      <c r="V6" s="34">
        <f t="shared" si="0"/>
        <v>0</v>
      </c>
    </row>
    <row r="7" spans="1:22" s="35" customFormat="1" ht="18.75" x14ac:dyDescent="0.3">
      <c r="A7" s="41" t="s">
        <v>4</v>
      </c>
      <c r="B7" s="42"/>
      <c r="C7" s="42"/>
      <c r="D7" s="42"/>
      <c r="E7" s="42">
        <f>E9</f>
        <v>0</v>
      </c>
      <c r="F7" s="42"/>
      <c r="G7" s="42">
        <f t="shared" ref="G7:V7" si="1">G9</f>
        <v>0</v>
      </c>
      <c r="H7" s="42">
        <f t="shared" si="1"/>
        <v>0</v>
      </c>
      <c r="I7" s="42">
        <f t="shared" si="1"/>
        <v>0</v>
      </c>
      <c r="J7" s="42">
        <f t="shared" si="1"/>
        <v>0</v>
      </c>
      <c r="K7" s="42"/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/>
      <c r="Q7" s="42">
        <f t="shared" si="1"/>
        <v>0</v>
      </c>
      <c r="R7" s="42">
        <f t="shared" si="1"/>
        <v>0</v>
      </c>
      <c r="S7" s="42">
        <f t="shared" si="1"/>
        <v>0</v>
      </c>
      <c r="T7" s="42">
        <f t="shared" si="1"/>
        <v>0</v>
      </c>
      <c r="U7" s="42">
        <f t="shared" si="1"/>
        <v>0</v>
      </c>
      <c r="V7" s="42">
        <f t="shared" si="1"/>
        <v>0</v>
      </c>
    </row>
    <row r="8" spans="1:22" s="35" customFormat="1" ht="18.75" x14ac:dyDescent="0.3">
      <c r="A8" s="41" t="s">
        <v>5</v>
      </c>
      <c r="B8" s="42"/>
      <c r="C8" s="42"/>
      <c r="D8" s="42"/>
      <c r="E8" s="42">
        <f>E40</f>
        <v>0</v>
      </c>
      <c r="F8" s="42"/>
      <c r="G8" s="42">
        <f t="shared" ref="G8:V8" si="2">G40</f>
        <v>0</v>
      </c>
      <c r="H8" s="42">
        <f t="shared" si="2"/>
        <v>0</v>
      </c>
      <c r="I8" s="42">
        <f t="shared" si="2"/>
        <v>0</v>
      </c>
      <c r="J8" s="42">
        <f t="shared" si="2"/>
        <v>0</v>
      </c>
      <c r="K8" s="42"/>
      <c r="L8" s="42">
        <f t="shared" si="2"/>
        <v>0</v>
      </c>
      <c r="M8" s="42">
        <f t="shared" si="2"/>
        <v>0</v>
      </c>
      <c r="N8" s="42">
        <f t="shared" si="2"/>
        <v>0</v>
      </c>
      <c r="O8" s="42">
        <f t="shared" si="2"/>
        <v>0</v>
      </c>
      <c r="P8" s="42"/>
      <c r="Q8" s="42">
        <f t="shared" si="2"/>
        <v>0</v>
      </c>
      <c r="R8" s="42">
        <f t="shared" si="2"/>
        <v>0</v>
      </c>
      <c r="S8" s="42">
        <f t="shared" si="2"/>
        <v>0</v>
      </c>
      <c r="T8" s="42">
        <f t="shared" si="2"/>
        <v>0</v>
      </c>
      <c r="U8" s="42">
        <f t="shared" si="2"/>
        <v>0</v>
      </c>
      <c r="V8" s="42">
        <f t="shared" si="2"/>
        <v>0</v>
      </c>
    </row>
    <row r="9" spans="1:22" s="20" customFormat="1" ht="20.25" customHeight="1" x14ac:dyDescent="0.3">
      <c r="A9" s="18" t="s">
        <v>4</v>
      </c>
      <c r="B9" s="19"/>
      <c r="C9" s="19"/>
      <c r="D9" s="19"/>
      <c r="E9" s="19">
        <f>E10+E25</f>
        <v>0</v>
      </c>
      <c r="F9" s="19"/>
      <c r="G9" s="19">
        <f>G10+G25</f>
        <v>0</v>
      </c>
      <c r="H9" s="19">
        <f>H10+H25</f>
        <v>0</v>
      </c>
      <c r="I9" s="19">
        <f>I10+I25</f>
        <v>0</v>
      </c>
      <c r="J9" s="19">
        <f>J10+J25</f>
        <v>0</v>
      </c>
      <c r="K9" s="19"/>
      <c r="L9" s="19">
        <f>L10+L25</f>
        <v>0</v>
      </c>
      <c r="M9" s="19">
        <f>M10+M25</f>
        <v>0</v>
      </c>
      <c r="N9" s="19">
        <f>N10+N25</f>
        <v>0</v>
      </c>
      <c r="O9" s="19">
        <f>O10+O25</f>
        <v>0</v>
      </c>
      <c r="P9" s="19"/>
      <c r="Q9" s="19">
        <f t="shared" ref="Q9:V9" si="3">Q10+Q25</f>
        <v>0</v>
      </c>
      <c r="R9" s="19">
        <f t="shared" si="3"/>
        <v>0</v>
      </c>
      <c r="S9" s="19">
        <f t="shared" si="3"/>
        <v>0</v>
      </c>
      <c r="T9" s="19">
        <f t="shared" si="3"/>
        <v>0</v>
      </c>
      <c r="U9" s="19">
        <f t="shared" si="3"/>
        <v>0</v>
      </c>
      <c r="V9" s="19">
        <f t="shared" si="3"/>
        <v>0</v>
      </c>
    </row>
    <row r="10" spans="1:22" s="20" customFormat="1" x14ac:dyDescent="0.3">
      <c r="A10" s="21" t="s">
        <v>6</v>
      </c>
      <c r="B10" s="22"/>
      <c r="C10" s="22"/>
      <c r="D10" s="22"/>
      <c r="E10" s="22">
        <f>E11+E18</f>
        <v>0</v>
      </c>
      <c r="F10" s="22"/>
      <c r="G10" s="22">
        <f t="shared" ref="G10:V10" si="4">G11+G18</f>
        <v>0</v>
      </c>
      <c r="H10" s="22">
        <f t="shared" si="4"/>
        <v>0</v>
      </c>
      <c r="I10" s="22">
        <f t="shared" si="4"/>
        <v>0</v>
      </c>
      <c r="J10" s="22">
        <f t="shared" si="4"/>
        <v>0</v>
      </c>
      <c r="K10" s="22"/>
      <c r="L10" s="22">
        <f t="shared" si="4"/>
        <v>0</v>
      </c>
      <c r="M10" s="22">
        <f t="shared" si="4"/>
        <v>0</v>
      </c>
      <c r="N10" s="22">
        <f t="shared" si="4"/>
        <v>0</v>
      </c>
      <c r="O10" s="22">
        <f t="shared" si="4"/>
        <v>0</v>
      </c>
      <c r="P10" s="22"/>
      <c r="Q10" s="22">
        <f t="shared" si="4"/>
        <v>0</v>
      </c>
      <c r="R10" s="22">
        <f t="shared" si="4"/>
        <v>0</v>
      </c>
      <c r="S10" s="22">
        <f t="shared" si="4"/>
        <v>0</v>
      </c>
      <c r="T10" s="22">
        <f t="shared" si="4"/>
        <v>0</v>
      </c>
      <c r="U10" s="22">
        <f t="shared" si="4"/>
        <v>0</v>
      </c>
      <c r="V10" s="22">
        <f t="shared" si="4"/>
        <v>0</v>
      </c>
    </row>
    <row r="11" spans="1:22" s="25" customFormat="1" ht="18.75" x14ac:dyDescent="0.3">
      <c r="A11" s="23" t="s">
        <v>23</v>
      </c>
      <c r="B11" s="24"/>
      <c r="C11" s="24"/>
      <c r="D11" s="24"/>
      <c r="E11" s="24">
        <f>SUM(E12:E17)</f>
        <v>0</v>
      </c>
      <c r="F11" s="24">
        <f t="shared" ref="F11:V11" si="5">SUM(F12:F17)</f>
        <v>0</v>
      </c>
      <c r="G11" s="24">
        <f t="shared" si="5"/>
        <v>0</v>
      </c>
      <c r="H11" s="24">
        <f t="shared" si="5"/>
        <v>0</v>
      </c>
      <c r="I11" s="24">
        <f t="shared" si="5"/>
        <v>0</v>
      </c>
      <c r="J11" s="24">
        <f t="shared" si="5"/>
        <v>0</v>
      </c>
      <c r="K11" s="24">
        <f t="shared" si="5"/>
        <v>0</v>
      </c>
      <c r="L11" s="24">
        <f t="shared" si="5"/>
        <v>0</v>
      </c>
      <c r="M11" s="24">
        <f t="shared" si="5"/>
        <v>0</v>
      </c>
      <c r="N11" s="24">
        <f t="shared" si="5"/>
        <v>0</v>
      </c>
      <c r="O11" s="24">
        <f t="shared" si="5"/>
        <v>0</v>
      </c>
      <c r="P11" s="24">
        <f t="shared" si="5"/>
        <v>0</v>
      </c>
      <c r="Q11" s="24">
        <f t="shared" si="5"/>
        <v>0</v>
      </c>
      <c r="R11" s="24">
        <f t="shared" si="5"/>
        <v>0</v>
      </c>
      <c r="S11" s="24">
        <f t="shared" si="5"/>
        <v>0</v>
      </c>
      <c r="T11" s="24">
        <f t="shared" si="5"/>
        <v>0</v>
      </c>
      <c r="U11" s="24">
        <f t="shared" si="5"/>
        <v>0</v>
      </c>
      <c r="V11" s="24">
        <f t="shared" si="5"/>
        <v>0</v>
      </c>
    </row>
    <row r="12" spans="1:22" x14ac:dyDescent="0.3">
      <c r="A12" s="26" t="s">
        <v>196</v>
      </c>
      <c r="B12" s="27">
        <v>0</v>
      </c>
      <c r="C12" s="27">
        <v>0</v>
      </c>
      <c r="D12" s="27"/>
      <c r="E12" s="27">
        <v>0</v>
      </c>
      <c r="F12" s="27">
        <v>0</v>
      </c>
      <c r="G12" s="27">
        <f t="shared" ref="G12:G17" si="6">B12*E12*F12</f>
        <v>0</v>
      </c>
      <c r="H12" s="27">
        <f t="shared" ref="H12:H17" si="7">C12*E12</f>
        <v>0</v>
      </c>
      <c r="I12" s="27">
        <f t="shared" ref="I12:I17" si="8">SUM(G12:H12)</f>
        <v>0</v>
      </c>
      <c r="J12" s="27">
        <v>0</v>
      </c>
      <c r="K12" s="27">
        <v>0</v>
      </c>
      <c r="L12" s="27">
        <f t="shared" ref="L12:L17" si="9">B12*J12*K12</f>
        <v>0</v>
      </c>
      <c r="M12" s="27">
        <f t="shared" ref="M12:M17" si="10">C12*J12</f>
        <v>0</v>
      </c>
      <c r="N12" s="27">
        <f t="shared" ref="N12:N17" si="11">SUM(L12:M12)</f>
        <v>0</v>
      </c>
      <c r="O12" s="27">
        <v>0</v>
      </c>
      <c r="P12" s="27">
        <v>0</v>
      </c>
      <c r="Q12" s="27"/>
      <c r="R12" s="49"/>
      <c r="S12" s="27">
        <f t="shared" ref="S12:S17" si="12">SUM(Q12:R12)</f>
        <v>0</v>
      </c>
      <c r="T12" s="27">
        <f>G12+L12+Q12</f>
        <v>0</v>
      </c>
      <c r="U12" s="27">
        <f>H12+M12+R12</f>
        <v>0</v>
      </c>
      <c r="V12" s="27">
        <f t="shared" ref="V12:V17" si="13">SUM(T12:U12)</f>
        <v>0</v>
      </c>
    </row>
    <row r="13" spans="1:22" x14ac:dyDescent="0.3">
      <c r="A13" s="26" t="s">
        <v>198</v>
      </c>
      <c r="B13" s="27">
        <v>0</v>
      </c>
      <c r="C13" s="27">
        <v>0</v>
      </c>
      <c r="D13" s="27"/>
      <c r="E13" s="27">
        <v>0</v>
      </c>
      <c r="F13" s="27">
        <v>0</v>
      </c>
      <c r="G13" s="27">
        <f t="shared" si="6"/>
        <v>0</v>
      </c>
      <c r="H13" s="27">
        <f t="shared" si="7"/>
        <v>0</v>
      </c>
      <c r="I13" s="27">
        <f t="shared" si="8"/>
        <v>0</v>
      </c>
      <c r="J13" s="27">
        <v>0</v>
      </c>
      <c r="K13" s="27">
        <v>0</v>
      </c>
      <c r="L13" s="27">
        <f t="shared" si="9"/>
        <v>0</v>
      </c>
      <c r="M13" s="27">
        <f t="shared" si="10"/>
        <v>0</v>
      </c>
      <c r="N13" s="27">
        <f t="shared" si="11"/>
        <v>0</v>
      </c>
      <c r="O13" s="27">
        <v>0</v>
      </c>
      <c r="P13" s="27">
        <v>0</v>
      </c>
      <c r="Q13" s="27"/>
      <c r="R13" s="49"/>
      <c r="S13" s="27">
        <f t="shared" si="12"/>
        <v>0</v>
      </c>
      <c r="T13" s="27">
        <f t="shared" ref="T13:U17" si="14">G13+L13+Q13</f>
        <v>0</v>
      </c>
      <c r="U13" s="27">
        <f t="shared" si="14"/>
        <v>0</v>
      </c>
      <c r="V13" s="27">
        <f>SUM(T13:U13)</f>
        <v>0</v>
      </c>
    </row>
    <row r="14" spans="1:22" x14ac:dyDescent="0.3">
      <c r="A14" s="26" t="s">
        <v>199</v>
      </c>
      <c r="B14" s="27">
        <v>0</v>
      </c>
      <c r="C14" s="27">
        <v>0</v>
      </c>
      <c r="D14" s="27"/>
      <c r="E14" s="27">
        <v>0</v>
      </c>
      <c r="F14" s="27">
        <v>0</v>
      </c>
      <c r="G14" s="27">
        <f t="shared" si="6"/>
        <v>0</v>
      </c>
      <c r="H14" s="27">
        <f t="shared" si="7"/>
        <v>0</v>
      </c>
      <c r="I14" s="27">
        <f t="shared" si="8"/>
        <v>0</v>
      </c>
      <c r="J14" s="27">
        <v>0</v>
      </c>
      <c r="K14" s="27">
        <v>0</v>
      </c>
      <c r="L14" s="27">
        <f t="shared" si="9"/>
        <v>0</v>
      </c>
      <c r="M14" s="27">
        <f t="shared" si="10"/>
        <v>0</v>
      </c>
      <c r="N14" s="27">
        <f t="shared" si="11"/>
        <v>0</v>
      </c>
      <c r="O14" s="27">
        <v>0</v>
      </c>
      <c r="P14" s="27">
        <v>0</v>
      </c>
      <c r="Q14" s="27"/>
      <c r="R14" s="49"/>
      <c r="S14" s="27">
        <f t="shared" si="12"/>
        <v>0</v>
      </c>
      <c r="T14" s="27">
        <f t="shared" si="14"/>
        <v>0</v>
      </c>
      <c r="U14" s="27">
        <f t="shared" si="14"/>
        <v>0</v>
      </c>
      <c r="V14" s="27">
        <f t="shared" si="13"/>
        <v>0</v>
      </c>
    </row>
    <row r="15" spans="1:22" x14ac:dyDescent="0.3">
      <c r="A15" s="26" t="s">
        <v>200</v>
      </c>
      <c r="B15" s="27">
        <v>0</v>
      </c>
      <c r="C15" s="27">
        <v>0</v>
      </c>
      <c r="D15" s="27"/>
      <c r="E15" s="27">
        <v>0</v>
      </c>
      <c r="F15" s="27">
        <v>0</v>
      </c>
      <c r="G15" s="27">
        <f t="shared" si="6"/>
        <v>0</v>
      </c>
      <c r="H15" s="27">
        <f t="shared" si="7"/>
        <v>0</v>
      </c>
      <c r="I15" s="27">
        <f t="shared" si="8"/>
        <v>0</v>
      </c>
      <c r="J15" s="27">
        <v>0</v>
      </c>
      <c r="K15" s="27">
        <v>0</v>
      </c>
      <c r="L15" s="27">
        <f t="shared" si="9"/>
        <v>0</v>
      </c>
      <c r="M15" s="27">
        <f t="shared" si="10"/>
        <v>0</v>
      </c>
      <c r="N15" s="27">
        <f t="shared" si="11"/>
        <v>0</v>
      </c>
      <c r="O15" s="27">
        <v>0</v>
      </c>
      <c r="P15" s="27">
        <v>0</v>
      </c>
      <c r="Q15" s="27"/>
      <c r="R15" s="49"/>
      <c r="S15" s="27">
        <f t="shared" si="12"/>
        <v>0</v>
      </c>
      <c r="T15" s="27">
        <f t="shared" si="14"/>
        <v>0</v>
      </c>
      <c r="U15" s="27">
        <f t="shared" si="14"/>
        <v>0</v>
      </c>
      <c r="V15" s="27">
        <f t="shared" si="13"/>
        <v>0</v>
      </c>
    </row>
    <row r="16" spans="1:22" x14ac:dyDescent="0.3">
      <c r="A16" s="26" t="s">
        <v>201</v>
      </c>
      <c r="B16" s="27">
        <v>0</v>
      </c>
      <c r="C16" s="27">
        <v>0</v>
      </c>
      <c r="D16" s="27"/>
      <c r="E16" s="27">
        <v>0</v>
      </c>
      <c r="F16" s="27">
        <v>0</v>
      </c>
      <c r="G16" s="27">
        <f t="shared" si="6"/>
        <v>0</v>
      </c>
      <c r="H16" s="27">
        <f t="shared" si="7"/>
        <v>0</v>
      </c>
      <c r="I16" s="27">
        <f t="shared" si="8"/>
        <v>0</v>
      </c>
      <c r="J16" s="27">
        <v>0</v>
      </c>
      <c r="K16" s="27">
        <v>0</v>
      </c>
      <c r="L16" s="27">
        <f t="shared" si="9"/>
        <v>0</v>
      </c>
      <c r="M16" s="27">
        <f t="shared" si="10"/>
        <v>0</v>
      </c>
      <c r="N16" s="27">
        <f t="shared" si="11"/>
        <v>0</v>
      </c>
      <c r="O16" s="27">
        <v>0</v>
      </c>
      <c r="P16" s="27">
        <v>0</v>
      </c>
      <c r="Q16" s="27"/>
      <c r="R16" s="49"/>
      <c r="S16" s="27">
        <f t="shared" si="12"/>
        <v>0</v>
      </c>
      <c r="T16" s="27">
        <f t="shared" si="14"/>
        <v>0</v>
      </c>
      <c r="U16" s="27">
        <f t="shared" si="14"/>
        <v>0</v>
      </c>
      <c r="V16" s="27">
        <f t="shared" si="13"/>
        <v>0</v>
      </c>
    </row>
    <row r="17" spans="1:22" x14ac:dyDescent="0.3">
      <c r="A17" s="26" t="s">
        <v>25</v>
      </c>
      <c r="B17" s="27">
        <v>0</v>
      </c>
      <c r="C17" s="27">
        <v>0</v>
      </c>
      <c r="D17" s="27"/>
      <c r="E17" s="27">
        <v>0</v>
      </c>
      <c r="F17" s="27">
        <v>0</v>
      </c>
      <c r="G17" s="27">
        <f t="shared" si="6"/>
        <v>0</v>
      </c>
      <c r="H17" s="27">
        <f t="shared" si="7"/>
        <v>0</v>
      </c>
      <c r="I17" s="27">
        <f t="shared" si="8"/>
        <v>0</v>
      </c>
      <c r="J17" s="27">
        <v>0</v>
      </c>
      <c r="K17" s="27">
        <v>0</v>
      </c>
      <c r="L17" s="27">
        <f t="shared" si="9"/>
        <v>0</v>
      </c>
      <c r="M17" s="27">
        <f t="shared" si="10"/>
        <v>0</v>
      </c>
      <c r="N17" s="27">
        <f t="shared" si="11"/>
        <v>0</v>
      </c>
      <c r="O17" s="27">
        <v>0</v>
      </c>
      <c r="P17" s="27">
        <v>0</v>
      </c>
      <c r="Q17" s="27">
        <f t="shared" ref="Q17" si="15">B17*O17*P17</f>
        <v>0</v>
      </c>
      <c r="R17" s="49"/>
      <c r="S17" s="27">
        <f t="shared" si="12"/>
        <v>0</v>
      </c>
      <c r="T17" s="27">
        <f t="shared" si="14"/>
        <v>0</v>
      </c>
      <c r="U17" s="27">
        <f t="shared" si="14"/>
        <v>0</v>
      </c>
      <c r="V17" s="27">
        <f t="shared" si="13"/>
        <v>0</v>
      </c>
    </row>
    <row r="18" spans="1:22" s="25" customFormat="1" ht="18.75" x14ac:dyDescent="0.3">
      <c r="A18" s="23" t="s">
        <v>26</v>
      </c>
      <c r="B18" s="24"/>
      <c r="C18" s="24"/>
      <c r="D18" s="24"/>
      <c r="E18" s="24">
        <f>SUM(E19:E24)</f>
        <v>0</v>
      </c>
      <c r="F18" s="24">
        <f t="shared" ref="F18:V18" si="16">SUM(F19:F24)</f>
        <v>0</v>
      </c>
      <c r="G18" s="24">
        <f t="shared" si="16"/>
        <v>0</v>
      </c>
      <c r="H18" s="24">
        <f t="shared" si="16"/>
        <v>0</v>
      </c>
      <c r="I18" s="24">
        <f t="shared" si="16"/>
        <v>0</v>
      </c>
      <c r="J18" s="24">
        <f t="shared" si="16"/>
        <v>0</v>
      </c>
      <c r="K18" s="24">
        <f t="shared" si="16"/>
        <v>0</v>
      </c>
      <c r="L18" s="24">
        <f t="shared" si="16"/>
        <v>0</v>
      </c>
      <c r="M18" s="24">
        <f t="shared" si="16"/>
        <v>0</v>
      </c>
      <c r="N18" s="24">
        <f t="shared" si="16"/>
        <v>0</v>
      </c>
      <c r="O18" s="24">
        <f t="shared" si="16"/>
        <v>0</v>
      </c>
      <c r="P18" s="24">
        <f t="shared" si="16"/>
        <v>0</v>
      </c>
      <c r="Q18" s="24">
        <f t="shared" si="16"/>
        <v>0</v>
      </c>
      <c r="R18" s="46"/>
      <c r="S18" s="24">
        <f t="shared" si="16"/>
        <v>0</v>
      </c>
      <c r="T18" s="24">
        <f t="shared" si="16"/>
        <v>0</v>
      </c>
      <c r="U18" s="24">
        <f t="shared" si="16"/>
        <v>0</v>
      </c>
      <c r="V18" s="24">
        <f t="shared" si="16"/>
        <v>0</v>
      </c>
    </row>
    <row r="19" spans="1:22" x14ac:dyDescent="0.3">
      <c r="A19" s="26" t="s">
        <v>196</v>
      </c>
      <c r="B19" s="27">
        <v>0</v>
      </c>
      <c r="C19" s="27">
        <v>0</v>
      </c>
      <c r="D19" s="27"/>
      <c r="E19" s="27">
        <v>0</v>
      </c>
      <c r="F19" s="27">
        <v>0</v>
      </c>
      <c r="G19" s="27">
        <f t="shared" ref="G19:G24" si="17">B19*E19*F19</f>
        <v>0</v>
      </c>
      <c r="H19" s="27">
        <f t="shared" ref="H19:H24" si="18">C19*E19</f>
        <v>0</v>
      </c>
      <c r="I19" s="27">
        <f t="shared" ref="I19:I24" si="19">SUM(G19:H19)</f>
        <v>0</v>
      </c>
      <c r="J19" s="27">
        <v>0</v>
      </c>
      <c r="K19" s="27">
        <v>0</v>
      </c>
      <c r="L19" s="27">
        <f t="shared" ref="L19:L24" si="20">B19*J19*K19</f>
        <v>0</v>
      </c>
      <c r="M19" s="27">
        <f t="shared" ref="M19:M24" si="21">C19*J19</f>
        <v>0</v>
      </c>
      <c r="N19" s="27">
        <f t="shared" ref="N19:N24" si="22">SUM(L19:M19)</f>
        <v>0</v>
      </c>
      <c r="O19" s="27">
        <v>0</v>
      </c>
      <c r="P19" s="27">
        <v>0</v>
      </c>
      <c r="Q19" s="27"/>
      <c r="R19" s="49"/>
      <c r="S19" s="27">
        <f t="shared" ref="S19:S24" si="23">SUM(Q19:R19)</f>
        <v>0</v>
      </c>
      <c r="T19" s="27">
        <f t="shared" ref="T19:U24" si="24">G19+L19+Q19</f>
        <v>0</v>
      </c>
      <c r="U19" s="27">
        <f t="shared" si="24"/>
        <v>0</v>
      </c>
      <c r="V19" s="27">
        <f t="shared" ref="V19:V24" si="25">SUM(T19:U19)</f>
        <v>0</v>
      </c>
    </row>
    <row r="20" spans="1:22" x14ac:dyDescent="0.3">
      <c r="A20" s="26" t="s">
        <v>198</v>
      </c>
      <c r="B20" s="27">
        <v>0</v>
      </c>
      <c r="C20" s="27">
        <v>0</v>
      </c>
      <c r="D20" s="27"/>
      <c r="E20" s="27">
        <v>0</v>
      </c>
      <c r="F20" s="27">
        <v>0</v>
      </c>
      <c r="G20" s="27">
        <f t="shared" si="17"/>
        <v>0</v>
      </c>
      <c r="H20" s="27">
        <f t="shared" si="18"/>
        <v>0</v>
      </c>
      <c r="I20" s="27">
        <f t="shared" si="19"/>
        <v>0</v>
      </c>
      <c r="J20" s="27">
        <v>0</v>
      </c>
      <c r="K20" s="27">
        <v>0</v>
      </c>
      <c r="L20" s="27">
        <f t="shared" si="20"/>
        <v>0</v>
      </c>
      <c r="M20" s="27">
        <f t="shared" si="21"/>
        <v>0</v>
      </c>
      <c r="N20" s="27">
        <f t="shared" si="22"/>
        <v>0</v>
      </c>
      <c r="O20" s="27">
        <v>0</v>
      </c>
      <c r="P20" s="27">
        <v>0</v>
      </c>
      <c r="Q20" s="27"/>
      <c r="R20" s="49"/>
      <c r="S20" s="27">
        <f t="shared" si="23"/>
        <v>0</v>
      </c>
      <c r="T20" s="27">
        <f t="shared" si="24"/>
        <v>0</v>
      </c>
      <c r="U20" s="27">
        <f t="shared" si="24"/>
        <v>0</v>
      </c>
      <c r="V20" s="27">
        <f>SUM(T20:U20)</f>
        <v>0</v>
      </c>
    </row>
    <row r="21" spans="1:22" x14ac:dyDescent="0.3">
      <c r="A21" s="26" t="s">
        <v>199</v>
      </c>
      <c r="B21" s="27">
        <v>0</v>
      </c>
      <c r="C21" s="27">
        <v>0</v>
      </c>
      <c r="D21" s="27"/>
      <c r="E21" s="27">
        <v>0</v>
      </c>
      <c r="F21" s="27">
        <v>0</v>
      </c>
      <c r="G21" s="27">
        <f t="shared" si="17"/>
        <v>0</v>
      </c>
      <c r="H21" s="27">
        <f t="shared" si="18"/>
        <v>0</v>
      </c>
      <c r="I21" s="27">
        <f t="shared" si="19"/>
        <v>0</v>
      </c>
      <c r="J21" s="27">
        <v>0</v>
      </c>
      <c r="K21" s="27">
        <v>0</v>
      </c>
      <c r="L21" s="27">
        <f t="shared" si="20"/>
        <v>0</v>
      </c>
      <c r="M21" s="27">
        <f t="shared" si="21"/>
        <v>0</v>
      </c>
      <c r="N21" s="27">
        <f t="shared" si="22"/>
        <v>0</v>
      </c>
      <c r="O21" s="27">
        <v>0</v>
      </c>
      <c r="P21" s="27">
        <v>0</v>
      </c>
      <c r="Q21" s="27"/>
      <c r="R21" s="49"/>
      <c r="S21" s="27">
        <f t="shared" si="23"/>
        <v>0</v>
      </c>
      <c r="T21" s="27">
        <f t="shared" si="24"/>
        <v>0</v>
      </c>
      <c r="U21" s="27">
        <f t="shared" si="24"/>
        <v>0</v>
      </c>
      <c r="V21" s="27">
        <f t="shared" si="25"/>
        <v>0</v>
      </c>
    </row>
    <row r="22" spans="1:22" x14ac:dyDescent="0.3">
      <c r="A22" s="26" t="s">
        <v>200</v>
      </c>
      <c r="B22" s="27">
        <v>0</v>
      </c>
      <c r="C22" s="27">
        <v>0</v>
      </c>
      <c r="D22" s="27"/>
      <c r="E22" s="27">
        <v>0</v>
      </c>
      <c r="F22" s="27">
        <v>0</v>
      </c>
      <c r="G22" s="27">
        <f t="shared" si="17"/>
        <v>0</v>
      </c>
      <c r="H22" s="27">
        <f t="shared" si="18"/>
        <v>0</v>
      </c>
      <c r="I22" s="27">
        <f t="shared" si="19"/>
        <v>0</v>
      </c>
      <c r="J22" s="27">
        <v>0</v>
      </c>
      <c r="K22" s="27">
        <v>0</v>
      </c>
      <c r="L22" s="27">
        <f t="shared" si="20"/>
        <v>0</v>
      </c>
      <c r="M22" s="27">
        <f t="shared" si="21"/>
        <v>0</v>
      </c>
      <c r="N22" s="27">
        <f t="shared" si="22"/>
        <v>0</v>
      </c>
      <c r="O22" s="27">
        <v>0</v>
      </c>
      <c r="P22" s="27">
        <v>0</v>
      </c>
      <c r="Q22" s="27"/>
      <c r="R22" s="49"/>
      <c r="S22" s="27">
        <f t="shared" si="23"/>
        <v>0</v>
      </c>
      <c r="T22" s="27">
        <f t="shared" si="24"/>
        <v>0</v>
      </c>
      <c r="U22" s="27">
        <f t="shared" si="24"/>
        <v>0</v>
      </c>
      <c r="V22" s="27">
        <f t="shared" si="25"/>
        <v>0</v>
      </c>
    </row>
    <row r="23" spans="1:22" x14ac:dyDescent="0.3">
      <c r="A23" s="26" t="s">
        <v>201</v>
      </c>
      <c r="B23" s="27">
        <v>0</v>
      </c>
      <c r="C23" s="27">
        <v>0</v>
      </c>
      <c r="D23" s="27"/>
      <c r="E23" s="27">
        <v>0</v>
      </c>
      <c r="F23" s="27">
        <v>0</v>
      </c>
      <c r="G23" s="27">
        <f t="shared" si="17"/>
        <v>0</v>
      </c>
      <c r="H23" s="27">
        <f t="shared" si="18"/>
        <v>0</v>
      </c>
      <c r="I23" s="27">
        <f t="shared" si="19"/>
        <v>0</v>
      </c>
      <c r="J23" s="27">
        <v>0</v>
      </c>
      <c r="K23" s="27">
        <v>0</v>
      </c>
      <c r="L23" s="27">
        <f t="shared" si="20"/>
        <v>0</v>
      </c>
      <c r="M23" s="27">
        <f t="shared" si="21"/>
        <v>0</v>
      </c>
      <c r="N23" s="27">
        <f t="shared" si="22"/>
        <v>0</v>
      </c>
      <c r="O23" s="27">
        <v>0</v>
      </c>
      <c r="P23" s="27">
        <v>0</v>
      </c>
      <c r="Q23" s="27"/>
      <c r="R23" s="49"/>
      <c r="S23" s="27">
        <f t="shared" si="23"/>
        <v>0</v>
      </c>
      <c r="T23" s="27">
        <f t="shared" si="24"/>
        <v>0</v>
      </c>
      <c r="U23" s="27">
        <f t="shared" si="24"/>
        <v>0</v>
      </c>
      <c r="V23" s="27">
        <f t="shared" si="25"/>
        <v>0</v>
      </c>
    </row>
    <row r="24" spans="1:22" x14ac:dyDescent="0.3">
      <c r="A24" s="26" t="s">
        <v>25</v>
      </c>
      <c r="B24" s="27">
        <v>0</v>
      </c>
      <c r="C24" s="27">
        <v>0</v>
      </c>
      <c r="D24" s="27"/>
      <c r="E24" s="27">
        <v>0</v>
      </c>
      <c r="F24" s="27">
        <v>0</v>
      </c>
      <c r="G24" s="27">
        <f t="shared" si="17"/>
        <v>0</v>
      </c>
      <c r="H24" s="27">
        <f t="shared" si="18"/>
        <v>0</v>
      </c>
      <c r="I24" s="27">
        <f t="shared" si="19"/>
        <v>0</v>
      </c>
      <c r="J24" s="27">
        <v>0</v>
      </c>
      <c r="K24" s="27">
        <v>0</v>
      </c>
      <c r="L24" s="27">
        <f t="shared" si="20"/>
        <v>0</v>
      </c>
      <c r="M24" s="27">
        <f t="shared" si="21"/>
        <v>0</v>
      </c>
      <c r="N24" s="27">
        <f t="shared" si="22"/>
        <v>0</v>
      </c>
      <c r="O24" s="27">
        <v>0</v>
      </c>
      <c r="P24" s="27">
        <v>0</v>
      </c>
      <c r="Q24" s="27">
        <f t="shared" ref="Q24" si="26">B24*O24*P24</f>
        <v>0</v>
      </c>
      <c r="R24" s="27">
        <f t="shared" ref="R24" si="27">C24*O24</f>
        <v>0</v>
      </c>
      <c r="S24" s="27">
        <f t="shared" si="23"/>
        <v>0</v>
      </c>
      <c r="T24" s="27">
        <f t="shared" si="24"/>
        <v>0</v>
      </c>
      <c r="U24" s="27">
        <f t="shared" si="24"/>
        <v>0</v>
      </c>
      <c r="V24" s="27">
        <f t="shared" si="25"/>
        <v>0</v>
      </c>
    </row>
    <row r="25" spans="1:22" s="20" customFormat="1" x14ac:dyDescent="0.3">
      <c r="A25" s="21" t="s">
        <v>7</v>
      </c>
      <c r="B25" s="22"/>
      <c r="C25" s="22"/>
      <c r="D25" s="22"/>
      <c r="E25" s="22">
        <f>E26+E33</f>
        <v>0</v>
      </c>
      <c r="F25" s="22">
        <f t="shared" ref="F25:V25" si="28">F26+F33</f>
        <v>0</v>
      </c>
      <c r="G25" s="22">
        <f t="shared" si="28"/>
        <v>0</v>
      </c>
      <c r="H25" s="22">
        <f t="shared" si="28"/>
        <v>0</v>
      </c>
      <c r="I25" s="22">
        <f t="shared" si="28"/>
        <v>0</v>
      </c>
      <c r="J25" s="22">
        <f t="shared" si="28"/>
        <v>0</v>
      </c>
      <c r="K25" s="22">
        <f t="shared" si="28"/>
        <v>0</v>
      </c>
      <c r="L25" s="22">
        <f t="shared" si="28"/>
        <v>0</v>
      </c>
      <c r="M25" s="22">
        <f t="shared" si="28"/>
        <v>0</v>
      </c>
      <c r="N25" s="22">
        <f t="shared" si="28"/>
        <v>0</v>
      </c>
      <c r="O25" s="22">
        <f t="shared" si="28"/>
        <v>0</v>
      </c>
      <c r="P25" s="22">
        <f t="shared" si="28"/>
        <v>0</v>
      </c>
      <c r="Q25" s="22">
        <f t="shared" si="28"/>
        <v>0</v>
      </c>
      <c r="R25" s="22">
        <f t="shared" si="28"/>
        <v>0</v>
      </c>
      <c r="S25" s="22">
        <f t="shared" si="28"/>
        <v>0</v>
      </c>
      <c r="T25" s="22">
        <f t="shared" si="28"/>
        <v>0</v>
      </c>
      <c r="U25" s="22">
        <f t="shared" si="28"/>
        <v>0</v>
      </c>
      <c r="V25" s="22">
        <f t="shared" si="28"/>
        <v>0</v>
      </c>
    </row>
    <row r="26" spans="1:22" s="25" customFormat="1" ht="18.75" x14ac:dyDescent="0.3">
      <c r="A26" s="23" t="s">
        <v>23</v>
      </c>
      <c r="B26" s="24"/>
      <c r="C26" s="24"/>
      <c r="D26" s="24"/>
      <c r="E26" s="24">
        <f>SUM(E27:E32)</f>
        <v>0</v>
      </c>
      <c r="F26" s="24">
        <f t="shared" ref="F26:V26" si="29">SUM(F27:F32)</f>
        <v>0</v>
      </c>
      <c r="G26" s="24">
        <f t="shared" si="29"/>
        <v>0</v>
      </c>
      <c r="H26" s="24">
        <f t="shared" si="29"/>
        <v>0</v>
      </c>
      <c r="I26" s="24">
        <f t="shared" si="29"/>
        <v>0</v>
      </c>
      <c r="J26" s="24">
        <f t="shared" si="29"/>
        <v>0</v>
      </c>
      <c r="K26" s="24">
        <f t="shared" si="29"/>
        <v>0</v>
      </c>
      <c r="L26" s="24">
        <f t="shared" si="29"/>
        <v>0</v>
      </c>
      <c r="M26" s="24">
        <f t="shared" si="29"/>
        <v>0</v>
      </c>
      <c r="N26" s="24">
        <f t="shared" si="29"/>
        <v>0</v>
      </c>
      <c r="O26" s="24">
        <f t="shared" si="29"/>
        <v>0</v>
      </c>
      <c r="P26" s="24">
        <f t="shared" si="29"/>
        <v>0</v>
      </c>
      <c r="Q26" s="24">
        <f t="shared" si="29"/>
        <v>0</v>
      </c>
      <c r="R26" s="24">
        <f t="shared" si="29"/>
        <v>0</v>
      </c>
      <c r="S26" s="24">
        <f t="shared" si="29"/>
        <v>0</v>
      </c>
      <c r="T26" s="24">
        <f t="shared" si="29"/>
        <v>0</v>
      </c>
      <c r="U26" s="24">
        <f t="shared" si="29"/>
        <v>0</v>
      </c>
      <c r="V26" s="24">
        <f t="shared" si="29"/>
        <v>0</v>
      </c>
    </row>
    <row r="27" spans="1:22" x14ac:dyDescent="0.3">
      <c r="A27" s="26" t="s">
        <v>196</v>
      </c>
      <c r="B27" s="27">
        <v>0</v>
      </c>
      <c r="C27" s="27">
        <v>0</v>
      </c>
      <c r="D27" s="27"/>
      <c r="E27" s="27">
        <v>0</v>
      </c>
      <c r="F27" s="27">
        <v>0</v>
      </c>
      <c r="G27" s="27">
        <f t="shared" ref="G27:G32" si="30">B27*E27*F27</f>
        <v>0</v>
      </c>
      <c r="H27" s="27">
        <f t="shared" ref="H27:H32" si="31">C27*E27</f>
        <v>0</v>
      </c>
      <c r="I27" s="27">
        <f t="shared" ref="I27:I32" si="32">SUM(G27:H27)</f>
        <v>0</v>
      </c>
      <c r="J27" s="27">
        <v>0</v>
      </c>
      <c r="K27" s="27">
        <v>0</v>
      </c>
      <c r="L27" s="27">
        <f t="shared" ref="L27:L32" si="33">B27*J27*K27</f>
        <v>0</v>
      </c>
      <c r="M27" s="27">
        <f t="shared" ref="M27:M32" si="34">C27*J27</f>
        <v>0</v>
      </c>
      <c r="N27" s="27">
        <f t="shared" ref="N27:N32" si="35">SUM(L27:M27)</f>
        <v>0</v>
      </c>
      <c r="O27" s="27">
        <v>0</v>
      </c>
      <c r="P27" s="27">
        <v>0</v>
      </c>
      <c r="Q27" s="27"/>
      <c r="R27" s="469">
        <f>D27*O27</f>
        <v>0</v>
      </c>
      <c r="S27" s="27">
        <f t="shared" ref="S27:S32" si="36">SUM(Q27:R27)</f>
        <v>0</v>
      </c>
      <c r="T27" s="27">
        <f t="shared" ref="T27:U32" si="37">G27+L27+Q27</f>
        <v>0</v>
      </c>
      <c r="U27" s="27">
        <f t="shared" si="37"/>
        <v>0</v>
      </c>
      <c r="V27" s="27">
        <f t="shared" ref="V27:V32" si="38">SUM(T27:U27)</f>
        <v>0</v>
      </c>
    </row>
    <row r="28" spans="1:22" x14ac:dyDescent="0.3">
      <c r="A28" s="26" t="s">
        <v>198</v>
      </c>
      <c r="B28" s="27">
        <v>0</v>
      </c>
      <c r="C28" s="27">
        <v>0</v>
      </c>
      <c r="D28" s="27"/>
      <c r="E28" s="27">
        <v>0</v>
      </c>
      <c r="F28" s="27">
        <v>0</v>
      </c>
      <c r="G28" s="27">
        <f t="shared" si="30"/>
        <v>0</v>
      </c>
      <c r="H28" s="27">
        <f t="shared" si="31"/>
        <v>0</v>
      </c>
      <c r="I28" s="27">
        <f t="shared" si="32"/>
        <v>0</v>
      </c>
      <c r="J28" s="27">
        <v>0</v>
      </c>
      <c r="K28" s="27">
        <v>0</v>
      </c>
      <c r="L28" s="27">
        <f t="shared" si="33"/>
        <v>0</v>
      </c>
      <c r="M28" s="27">
        <f t="shared" si="34"/>
        <v>0</v>
      </c>
      <c r="N28" s="27">
        <f t="shared" si="35"/>
        <v>0</v>
      </c>
      <c r="O28" s="27">
        <v>0</v>
      </c>
      <c r="P28" s="27">
        <v>0</v>
      </c>
      <c r="Q28" s="27"/>
      <c r="R28" s="469">
        <f>D28*O28</f>
        <v>0</v>
      </c>
      <c r="S28" s="27">
        <f t="shared" si="36"/>
        <v>0</v>
      </c>
      <c r="T28" s="27">
        <f t="shared" si="37"/>
        <v>0</v>
      </c>
      <c r="U28" s="27">
        <f t="shared" si="37"/>
        <v>0</v>
      </c>
      <c r="V28" s="27">
        <f t="shared" si="38"/>
        <v>0</v>
      </c>
    </row>
    <row r="29" spans="1:22" x14ac:dyDescent="0.3">
      <c r="A29" s="26" t="s">
        <v>199</v>
      </c>
      <c r="B29" s="27">
        <v>0</v>
      </c>
      <c r="C29" s="27">
        <v>0</v>
      </c>
      <c r="D29" s="27"/>
      <c r="E29" s="27">
        <v>0</v>
      </c>
      <c r="F29" s="27">
        <v>0</v>
      </c>
      <c r="G29" s="27">
        <f t="shared" si="30"/>
        <v>0</v>
      </c>
      <c r="H29" s="27">
        <f t="shared" si="31"/>
        <v>0</v>
      </c>
      <c r="I29" s="27">
        <f t="shared" si="32"/>
        <v>0</v>
      </c>
      <c r="J29" s="27">
        <v>0</v>
      </c>
      <c r="K29" s="27">
        <v>0</v>
      </c>
      <c r="L29" s="27">
        <f t="shared" si="33"/>
        <v>0</v>
      </c>
      <c r="M29" s="27">
        <f t="shared" si="34"/>
        <v>0</v>
      </c>
      <c r="N29" s="27">
        <f t="shared" si="35"/>
        <v>0</v>
      </c>
      <c r="O29" s="27">
        <v>0</v>
      </c>
      <c r="P29" s="27">
        <v>0</v>
      </c>
      <c r="Q29" s="27"/>
      <c r="R29" s="469">
        <f t="shared" ref="R29:R31" si="39">D29*O29</f>
        <v>0</v>
      </c>
      <c r="S29" s="27">
        <f t="shared" si="36"/>
        <v>0</v>
      </c>
      <c r="T29" s="27">
        <f t="shared" si="37"/>
        <v>0</v>
      </c>
      <c r="U29" s="27">
        <f t="shared" si="37"/>
        <v>0</v>
      </c>
      <c r="V29" s="27">
        <f t="shared" si="38"/>
        <v>0</v>
      </c>
    </row>
    <row r="30" spans="1:22" x14ac:dyDescent="0.3">
      <c r="A30" s="26" t="s">
        <v>200</v>
      </c>
      <c r="B30" s="27">
        <v>0</v>
      </c>
      <c r="C30" s="27">
        <v>0</v>
      </c>
      <c r="D30" s="27"/>
      <c r="E30" s="27">
        <v>0</v>
      </c>
      <c r="F30" s="27">
        <v>0</v>
      </c>
      <c r="G30" s="27">
        <f t="shared" si="30"/>
        <v>0</v>
      </c>
      <c r="H30" s="27">
        <f t="shared" si="31"/>
        <v>0</v>
      </c>
      <c r="I30" s="27">
        <f t="shared" si="32"/>
        <v>0</v>
      </c>
      <c r="J30" s="27">
        <v>0</v>
      </c>
      <c r="K30" s="27">
        <v>0</v>
      </c>
      <c r="L30" s="27">
        <f t="shared" si="33"/>
        <v>0</v>
      </c>
      <c r="M30" s="27">
        <f t="shared" si="34"/>
        <v>0</v>
      </c>
      <c r="N30" s="27">
        <f t="shared" si="35"/>
        <v>0</v>
      </c>
      <c r="O30" s="27">
        <v>0</v>
      </c>
      <c r="P30" s="27">
        <v>0</v>
      </c>
      <c r="Q30" s="27"/>
      <c r="R30" s="469">
        <f t="shared" si="39"/>
        <v>0</v>
      </c>
      <c r="S30" s="27">
        <f t="shared" si="36"/>
        <v>0</v>
      </c>
      <c r="T30" s="27">
        <f t="shared" si="37"/>
        <v>0</v>
      </c>
      <c r="U30" s="27">
        <f t="shared" si="37"/>
        <v>0</v>
      </c>
      <c r="V30" s="27">
        <f t="shared" si="38"/>
        <v>0</v>
      </c>
    </row>
    <row r="31" spans="1:22" x14ac:dyDescent="0.3">
      <c r="A31" s="26" t="s">
        <v>201</v>
      </c>
      <c r="B31" s="27">
        <v>0</v>
      </c>
      <c r="C31" s="27">
        <v>0</v>
      </c>
      <c r="D31" s="27"/>
      <c r="E31" s="27">
        <v>0</v>
      </c>
      <c r="F31" s="27">
        <v>0</v>
      </c>
      <c r="G31" s="27">
        <f t="shared" si="30"/>
        <v>0</v>
      </c>
      <c r="H31" s="27">
        <f t="shared" si="31"/>
        <v>0</v>
      </c>
      <c r="I31" s="27">
        <f t="shared" si="32"/>
        <v>0</v>
      </c>
      <c r="J31" s="27">
        <v>0</v>
      </c>
      <c r="K31" s="27">
        <v>0</v>
      </c>
      <c r="L31" s="27">
        <f t="shared" si="33"/>
        <v>0</v>
      </c>
      <c r="M31" s="27">
        <f t="shared" si="34"/>
        <v>0</v>
      </c>
      <c r="N31" s="27">
        <f t="shared" si="35"/>
        <v>0</v>
      </c>
      <c r="O31" s="27">
        <v>0</v>
      </c>
      <c r="P31" s="27">
        <v>0</v>
      </c>
      <c r="Q31" s="27"/>
      <c r="R31" s="469">
        <f t="shared" si="39"/>
        <v>0</v>
      </c>
      <c r="S31" s="27">
        <f t="shared" si="36"/>
        <v>0</v>
      </c>
      <c r="T31" s="27">
        <f t="shared" si="37"/>
        <v>0</v>
      </c>
      <c r="U31" s="27">
        <f t="shared" si="37"/>
        <v>0</v>
      </c>
      <c r="V31" s="27">
        <f t="shared" si="38"/>
        <v>0</v>
      </c>
    </row>
    <row r="32" spans="1:22" x14ac:dyDescent="0.3">
      <c r="A32" s="26" t="s">
        <v>25</v>
      </c>
      <c r="B32" s="27">
        <v>0</v>
      </c>
      <c r="C32" s="27">
        <v>0</v>
      </c>
      <c r="D32" s="27"/>
      <c r="E32" s="27">
        <v>0</v>
      </c>
      <c r="F32" s="27">
        <v>0</v>
      </c>
      <c r="G32" s="27">
        <f t="shared" si="30"/>
        <v>0</v>
      </c>
      <c r="H32" s="27">
        <f t="shared" si="31"/>
        <v>0</v>
      </c>
      <c r="I32" s="27">
        <f t="shared" si="32"/>
        <v>0</v>
      </c>
      <c r="J32" s="27">
        <v>0</v>
      </c>
      <c r="K32" s="27">
        <v>0</v>
      </c>
      <c r="L32" s="27">
        <f t="shared" si="33"/>
        <v>0</v>
      </c>
      <c r="M32" s="27">
        <f t="shared" si="34"/>
        <v>0</v>
      </c>
      <c r="N32" s="27">
        <f t="shared" si="35"/>
        <v>0</v>
      </c>
      <c r="O32" s="27">
        <v>0</v>
      </c>
      <c r="P32" s="27">
        <v>0</v>
      </c>
      <c r="Q32" s="27">
        <f t="shared" ref="Q32" si="40">B32*O32*P32</f>
        <v>0</v>
      </c>
      <c r="R32" s="27">
        <f t="shared" ref="R32" si="41">C32*O32</f>
        <v>0</v>
      </c>
      <c r="S32" s="27">
        <f t="shared" si="36"/>
        <v>0</v>
      </c>
      <c r="T32" s="27">
        <f t="shared" si="37"/>
        <v>0</v>
      </c>
      <c r="U32" s="27">
        <f t="shared" si="37"/>
        <v>0</v>
      </c>
      <c r="V32" s="27">
        <f t="shared" si="38"/>
        <v>0</v>
      </c>
    </row>
    <row r="33" spans="1:22" s="25" customFormat="1" ht="18.75" x14ac:dyDescent="0.3">
      <c r="A33" s="23" t="s">
        <v>26</v>
      </c>
      <c r="B33" s="24"/>
      <c r="C33" s="24"/>
      <c r="D33" s="24"/>
      <c r="E33" s="24">
        <f>SUM(E34:E39)</f>
        <v>0</v>
      </c>
      <c r="F33" s="24">
        <f t="shared" ref="F33:V33" si="42">SUM(F34:F39)</f>
        <v>0</v>
      </c>
      <c r="G33" s="24">
        <f t="shared" si="42"/>
        <v>0</v>
      </c>
      <c r="H33" s="24">
        <f t="shared" si="42"/>
        <v>0</v>
      </c>
      <c r="I33" s="24">
        <f t="shared" si="42"/>
        <v>0</v>
      </c>
      <c r="J33" s="24">
        <f t="shared" si="42"/>
        <v>0</v>
      </c>
      <c r="K33" s="24">
        <f t="shared" si="42"/>
        <v>0</v>
      </c>
      <c r="L33" s="24">
        <f t="shared" si="42"/>
        <v>0</v>
      </c>
      <c r="M33" s="24">
        <f t="shared" si="42"/>
        <v>0</v>
      </c>
      <c r="N33" s="24">
        <f t="shared" si="42"/>
        <v>0</v>
      </c>
      <c r="O33" s="24">
        <f t="shared" si="42"/>
        <v>0</v>
      </c>
      <c r="P33" s="24">
        <f t="shared" si="42"/>
        <v>0</v>
      </c>
      <c r="Q33" s="24">
        <f t="shared" si="42"/>
        <v>0</v>
      </c>
      <c r="R33" s="24">
        <f t="shared" si="42"/>
        <v>0</v>
      </c>
      <c r="S33" s="24">
        <f t="shared" si="42"/>
        <v>0</v>
      </c>
      <c r="T33" s="24">
        <f t="shared" si="42"/>
        <v>0</v>
      </c>
      <c r="U33" s="24">
        <f t="shared" si="42"/>
        <v>0</v>
      </c>
      <c r="V33" s="24">
        <f t="shared" si="42"/>
        <v>0</v>
      </c>
    </row>
    <row r="34" spans="1:22" x14ac:dyDescent="0.3">
      <c r="A34" s="26" t="s">
        <v>196</v>
      </c>
      <c r="B34" s="27">
        <v>0</v>
      </c>
      <c r="C34" s="27">
        <v>0</v>
      </c>
      <c r="D34" s="27"/>
      <c r="E34" s="27">
        <v>0</v>
      </c>
      <c r="F34" s="27">
        <v>0</v>
      </c>
      <c r="G34" s="27">
        <f t="shared" ref="G34:G39" si="43">B34*E34*F34</f>
        <v>0</v>
      </c>
      <c r="H34" s="27">
        <f t="shared" ref="H34:H39" si="44">C34*E34</f>
        <v>0</v>
      </c>
      <c r="I34" s="27">
        <f t="shared" ref="I34:I39" si="45">SUM(G34:H34)</f>
        <v>0</v>
      </c>
      <c r="J34" s="27">
        <v>0</v>
      </c>
      <c r="K34" s="27">
        <v>0</v>
      </c>
      <c r="L34" s="27">
        <f t="shared" ref="L34:L39" si="46">B34*J34*K34</f>
        <v>0</v>
      </c>
      <c r="M34" s="27">
        <f t="shared" ref="M34:M39" si="47">C34*J34</f>
        <v>0</v>
      </c>
      <c r="N34" s="27">
        <f t="shared" ref="N34:N39" si="48">SUM(L34:M34)</f>
        <v>0</v>
      </c>
      <c r="O34" s="27">
        <v>0</v>
      </c>
      <c r="P34" s="27">
        <v>0</v>
      </c>
      <c r="Q34" s="27"/>
      <c r="R34" s="469">
        <f>D34*O34</f>
        <v>0</v>
      </c>
      <c r="S34" s="27">
        <f t="shared" ref="S34:S39" si="49">SUM(Q34:R34)</f>
        <v>0</v>
      </c>
      <c r="T34" s="27">
        <f t="shared" ref="T34:U39" si="50">G34+L34+Q34</f>
        <v>0</v>
      </c>
      <c r="U34" s="27">
        <f t="shared" si="50"/>
        <v>0</v>
      </c>
      <c r="V34" s="27">
        <f t="shared" ref="V34:V39" si="51">SUM(T34:U34)</f>
        <v>0</v>
      </c>
    </row>
    <row r="35" spans="1:22" x14ac:dyDescent="0.3">
      <c r="A35" s="26" t="s">
        <v>198</v>
      </c>
      <c r="B35" s="27">
        <v>0</v>
      </c>
      <c r="C35" s="27">
        <v>0</v>
      </c>
      <c r="D35" s="27"/>
      <c r="E35" s="27">
        <v>0</v>
      </c>
      <c r="F35" s="27">
        <v>0</v>
      </c>
      <c r="G35" s="27">
        <f t="shared" si="43"/>
        <v>0</v>
      </c>
      <c r="H35" s="27">
        <f t="shared" si="44"/>
        <v>0</v>
      </c>
      <c r="I35" s="27">
        <f t="shared" si="45"/>
        <v>0</v>
      </c>
      <c r="J35" s="27">
        <v>0</v>
      </c>
      <c r="K35" s="27">
        <v>0</v>
      </c>
      <c r="L35" s="27">
        <f t="shared" si="46"/>
        <v>0</v>
      </c>
      <c r="M35" s="27">
        <f t="shared" si="47"/>
        <v>0</v>
      </c>
      <c r="N35" s="27">
        <f t="shared" si="48"/>
        <v>0</v>
      </c>
      <c r="O35" s="27">
        <v>0</v>
      </c>
      <c r="P35" s="27">
        <v>0</v>
      </c>
      <c r="Q35" s="27"/>
      <c r="R35" s="469">
        <f>D35*O35</f>
        <v>0</v>
      </c>
      <c r="S35" s="27">
        <f t="shared" si="49"/>
        <v>0</v>
      </c>
      <c r="T35" s="27">
        <f t="shared" si="50"/>
        <v>0</v>
      </c>
      <c r="U35" s="27">
        <f t="shared" si="50"/>
        <v>0</v>
      </c>
      <c r="V35" s="27">
        <f t="shared" si="51"/>
        <v>0</v>
      </c>
    </row>
    <row r="36" spans="1:22" x14ac:dyDescent="0.3">
      <c r="A36" s="26" t="s">
        <v>199</v>
      </c>
      <c r="B36" s="27">
        <v>0</v>
      </c>
      <c r="C36" s="27">
        <v>0</v>
      </c>
      <c r="D36" s="27"/>
      <c r="E36" s="27">
        <v>0</v>
      </c>
      <c r="F36" s="27">
        <v>0</v>
      </c>
      <c r="G36" s="27">
        <f t="shared" si="43"/>
        <v>0</v>
      </c>
      <c r="H36" s="27">
        <f t="shared" si="44"/>
        <v>0</v>
      </c>
      <c r="I36" s="27">
        <f t="shared" si="45"/>
        <v>0</v>
      </c>
      <c r="J36" s="27">
        <v>0</v>
      </c>
      <c r="K36" s="27">
        <v>0</v>
      </c>
      <c r="L36" s="27">
        <f t="shared" si="46"/>
        <v>0</v>
      </c>
      <c r="M36" s="27">
        <f t="shared" si="47"/>
        <v>0</v>
      </c>
      <c r="N36" s="27">
        <f t="shared" si="48"/>
        <v>0</v>
      </c>
      <c r="O36" s="27">
        <v>0</v>
      </c>
      <c r="P36" s="27">
        <v>0</v>
      </c>
      <c r="Q36" s="27"/>
      <c r="R36" s="469">
        <f t="shared" ref="R36:R38" si="52">D36*O36</f>
        <v>0</v>
      </c>
      <c r="S36" s="27">
        <f t="shared" si="49"/>
        <v>0</v>
      </c>
      <c r="T36" s="27">
        <f t="shared" si="50"/>
        <v>0</v>
      </c>
      <c r="U36" s="27">
        <f t="shared" si="50"/>
        <v>0</v>
      </c>
      <c r="V36" s="27">
        <f t="shared" si="51"/>
        <v>0</v>
      </c>
    </row>
    <row r="37" spans="1:22" x14ac:dyDescent="0.3">
      <c r="A37" s="26" t="s">
        <v>200</v>
      </c>
      <c r="B37" s="27">
        <v>0</v>
      </c>
      <c r="C37" s="27">
        <v>0</v>
      </c>
      <c r="D37" s="27"/>
      <c r="E37" s="27">
        <v>0</v>
      </c>
      <c r="F37" s="27">
        <v>0</v>
      </c>
      <c r="G37" s="27">
        <f t="shared" si="43"/>
        <v>0</v>
      </c>
      <c r="H37" s="27">
        <f t="shared" si="44"/>
        <v>0</v>
      </c>
      <c r="I37" s="27">
        <f t="shared" si="45"/>
        <v>0</v>
      </c>
      <c r="J37" s="27">
        <v>0</v>
      </c>
      <c r="K37" s="27">
        <v>0</v>
      </c>
      <c r="L37" s="27">
        <f t="shared" si="46"/>
        <v>0</v>
      </c>
      <c r="M37" s="27">
        <f t="shared" si="47"/>
        <v>0</v>
      </c>
      <c r="N37" s="27">
        <f t="shared" si="48"/>
        <v>0</v>
      </c>
      <c r="O37" s="27">
        <v>0</v>
      </c>
      <c r="P37" s="27">
        <v>0</v>
      </c>
      <c r="Q37" s="27"/>
      <c r="R37" s="469">
        <f t="shared" si="52"/>
        <v>0</v>
      </c>
      <c r="S37" s="27">
        <f t="shared" si="49"/>
        <v>0</v>
      </c>
      <c r="T37" s="27">
        <f t="shared" si="50"/>
        <v>0</v>
      </c>
      <c r="U37" s="27">
        <f t="shared" si="50"/>
        <v>0</v>
      </c>
      <c r="V37" s="27">
        <f t="shared" si="51"/>
        <v>0</v>
      </c>
    </row>
    <row r="38" spans="1:22" x14ac:dyDescent="0.3">
      <c r="A38" s="26" t="s">
        <v>201</v>
      </c>
      <c r="B38" s="27">
        <v>0</v>
      </c>
      <c r="C38" s="27">
        <v>0</v>
      </c>
      <c r="D38" s="27"/>
      <c r="E38" s="27">
        <v>0</v>
      </c>
      <c r="F38" s="27">
        <v>0</v>
      </c>
      <c r="G38" s="27">
        <f t="shared" si="43"/>
        <v>0</v>
      </c>
      <c r="H38" s="27">
        <f t="shared" si="44"/>
        <v>0</v>
      </c>
      <c r="I38" s="27">
        <f t="shared" si="45"/>
        <v>0</v>
      </c>
      <c r="J38" s="27">
        <v>0</v>
      </c>
      <c r="K38" s="27">
        <v>0</v>
      </c>
      <c r="L38" s="27">
        <f t="shared" si="46"/>
        <v>0</v>
      </c>
      <c r="M38" s="27">
        <f t="shared" si="47"/>
        <v>0</v>
      </c>
      <c r="N38" s="27">
        <f t="shared" si="48"/>
        <v>0</v>
      </c>
      <c r="O38" s="27">
        <v>0</v>
      </c>
      <c r="P38" s="27">
        <v>0</v>
      </c>
      <c r="Q38" s="27"/>
      <c r="R38" s="469">
        <f t="shared" si="52"/>
        <v>0</v>
      </c>
      <c r="S38" s="27">
        <f t="shared" si="49"/>
        <v>0</v>
      </c>
      <c r="T38" s="27">
        <f t="shared" si="50"/>
        <v>0</v>
      </c>
      <c r="U38" s="27">
        <f t="shared" si="50"/>
        <v>0</v>
      </c>
      <c r="V38" s="27">
        <f t="shared" si="51"/>
        <v>0</v>
      </c>
    </row>
    <row r="39" spans="1:22" x14ac:dyDescent="0.3">
      <c r="A39" s="38" t="s">
        <v>25</v>
      </c>
      <c r="B39" s="39">
        <v>0</v>
      </c>
      <c r="C39" s="39">
        <v>0</v>
      </c>
      <c r="D39" s="39"/>
      <c r="E39" s="39">
        <v>0</v>
      </c>
      <c r="F39" s="39">
        <v>0</v>
      </c>
      <c r="G39" s="39">
        <f t="shared" si="43"/>
        <v>0</v>
      </c>
      <c r="H39" s="39">
        <f t="shared" si="44"/>
        <v>0</v>
      </c>
      <c r="I39" s="39">
        <f t="shared" si="45"/>
        <v>0</v>
      </c>
      <c r="J39" s="39">
        <v>0</v>
      </c>
      <c r="K39" s="39">
        <v>0</v>
      </c>
      <c r="L39" s="39">
        <f t="shared" si="46"/>
        <v>0</v>
      </c>
      <c r="M39" s="39">
        <f t="shared" si="47"/>
        <v>0</v>
      </c>
      <c r="N39" s="39">
        <f t="shared" si="48"/>
        <v>0</v>
      </c>
      <c r="O39" s="39">
        <v>0</v>
      </c>
      <c r="P39" s="39">
        <v>0</v>
      </c>
      <c r="Q39" s="39">
        <f t="shared" ref="Q39" si="53">B39*O39*P39</f>
        <v>0</v>
      </c>
      <c r="R39" s="39">
        <f t="shared" ref="R39" si="54">C39*O39</f>
        <v>0</v>
      </c>
      <c r="S39" s="39">
        <f t="shared" si="49"/>
        <v>0</v>
      </c>
      <c r="T39" s="39">
        <f t="shared" si="50"/>
        <v>0</v>
      </c>
      <c r="U39" s="39">
        <f t="shared" si="50"/>
        <v>0</v>
      </c>
      <c r="V39" s="39">
        <f t="shared" si="51"/>
        <v>0</v>
      </c>
    </row>
    <row r="40" spans="1:22" ht="18.75" customHeight="1" x14ac:dyDescent="0.3">
      <c r="A40" s="37" t="s">
        <v>5</v>
      </c>
      <c r="B40" s="40"/>
      <c r="C40" s="40"/>
      <c r="D40" s="40"/>
      <c r="E40" s="40">
        <f>+E41+E60</f>
        <v>0</v>
      </c>
      <c r="F40" s="40"/>
      <c r="G40" s="40">
        <f t="shared" ref="G40:V40" si="55">+G41+G60</f>
        <v>0</v>
      </c>
      <c r="H40" s="40">
        <f t="shared" si="55"/>
        <v>0</v>
      </c>
      <c r="I40" s="40">
        <f t="shared" si="55"/>
        <v>0</v>
      </c>
      <c r="J40" s="40">
        <f t="shared" si="55"/>
        <v>0</v>
      </c>
      <c r="K40" s="40"/>
      <c r="L40" s="40">
        <f t="shared" si="55"/>
        <v>0</v>
      </c>
      <c r="M40" s="40">
        <f t="shared" si="55"/>
        <v>0</v>
      </c>
      <c r="N40" s="40">
        <f t="shared" si="55"/>
        <v>0</v>
      </c>
      <c r="O40" s="40">
        <f t="shared" si="55"/>
        <v>0</v>
      </c>
      <c r="P40" s="40"/>
      <c r="Q40" s="40">
        <f t="shared" si="55"/>
        <v>0</v>
      </c>
      <c r="R40" s="40">
        <f t="shared" si="55"/>
        <v>0</v>
      </c>
      <c r="S40" s="40">
        <f t="shared" si="55"/>
        <v>0</v>
      </c>
      <c r="T40" s="40">
        <f t="shared" si="55"/>
        <v>0</v>
      </c>
      <c r="U40" s="40">
        <f t="shared" si="55"/>
        <v>0</v>
      </c>
      <c r="V40" s="40">
        <f t="shared" si="55"/>
        <v>0</v>
      </c>
    </row>
    <row r="41" spans="1:22" s="16" customFormat="1" ht="18.75" x14ac:dyDescent="0.3">
      <c r="A41" s="28" t="s">
        <v>34</v>
      </c>
      <c r="B41" s="17"/>
      <c r="C41" s="17"/>
      <c r="D41" s="17"/>
      <c r="E41" s="17">
        <f>E42+E51</f>
        <v>0</v>
      </c>
      <c r="F41" s="17"/>
      <c r="G41" s="17">
        <f>G42+G51</f>
        <v>0</v>
      </c>
      <c r="H41" s="17">
        <f>H42+H51</f>
        <v>0</v>
      </c>
      <c r="I41" s="17">
        <f>I42+I51</f>
        <v>0</v>
      </c>
      <c r="J41" s="17">
        <f>J42+J51</f>
        <v>0</v>
      </c>
      <c r="K41" s="17"/>
      <c r="L41" s="17">
        <f>L42+L51</f>
        <v>0</v>
      </c>
      <c r="M41" s="17">
        <f>M42+M51</f>
        <v>0</v>
      </c>
      <c r="N41" s="17">
        <f>N42+N51</f>
        <v>0</v>
      </c>
      <c r="O41" s="17">
        <f>O42+O51</f>
        <v>0</v>
      </c>
      <c r="P41" s="17"/>
      <c r="Q41" s="17">
        <f t="shared" ref="Q41:V41" si="56">Q42+Q51</f>
        <v>0</v>
      </c>
      <c r="R41" s="17">
        <f t="shared" si="56"/>
        <v>0</v>
      </c>
      <c r="S41" s="17">
        <f t="shared" si="56"/>
        <v>0</v>
      </c>
      <c r="T41" s="17">
        <f t="shared" si="56"/>
        <v>0</v>
      </c>
      <c r="U41" s="17">
        <f t="shared" si="56"/>
        <v>0</v>
      </c>
      <c r="V41" s="17">
        <f t="shared" si="56"/>
        <v>0</v>
      </c>
    </row>
    <row r="42" spans="1:22" s="20" customFormat="1" x14ac:dyDescent="0.3">
      <c r="A42" s="43" t="s">
        <v>6</v>
      </c>
      <c r="B42" s="44"/>
      <c r="C42" s="44"/>
      <c r="D42" s="44"/>
      <c r="E42" s="44">
        <f>E43+E47</f>
        <v>0</v>
      </c>
      <c r="F42" s="44"/>
      <c r="G42" s="44">
        <f>G43+G47</f>
        <v>0</v>
      </c>
      <c r="H42" s="44">
        <f t="shared" ref="H42:J42" si="57">H43+H47</f>
        <v>0</v>
      </c>
      <c r="I42" s="44">
        <f t="shared" si="57"/>
        <v>0</v>
      </c>
      <c r="J42" s="44">
        <f t="shared" si="57"/>
        <v>0</v>
      </c>
      <c r="K42" s="44"/>
      <c r="L42" s="44">
        <f>L43+L47</f>
        <v>0</v>
      </c>
      <c r="M42" s="44">
        <f t="shared" ref="M42:V42" si="58">M43+M47</f>
        <v>0</v>
      </c>
      <c r="N42" s="44">
        <f t="shared" si="58"/>
        <v>0</v>
      </c>
      <c r="O42" s="44">
        <f t="shared" si="58"/>
        <v>0</v>
      </c>
      <c r="P42" s="44"/>
      <c r="Q42" s="44">
        <f t="shared" si="58"/>
        <v>0</v>
      </c>
      <c r="R42" s="44">
        <f t="shared" si="58"/>
        <v>0</v>
      </c>
      <c r="S42" s="44">
        <f t="shared" si="58"/>
        <v>0</v>
      </c>
      <c r="T42" s="44">
        <f t="shared" si="58"/>
        <v>0</v>
      </c>
      <c r="U42" s="44">
        <f t="shared" si="58"/>
        <v>0</v>
      </c>
      <c r="V42" s="44">
        <f t="shared" si="58"/>
        <v>0</v>
      </c>
    </row>
    <row r="43" spans="1:22" s="47" customFormat="1" ht="18.75" x14ac:dyDescent="0.3">
      <c r="A43" s="45" t="s">
        <v>27</v>
      </c>
      <c r="B43" s="46"/>
      <c r="C43" s="46"/>
      <c r="D43" s="24"/>
      <c r="E43" s="46">
        <f t="shared" ref="E43:V43" si="59">SUM(E44:E46)</f>
        <v>0</v>
      </c>
      <c r="F43" s="46">
        <f t="shared" si="59"/>
        <v>0</v>
      </c>
      <c r="G43" s="46">
        <f t="shared" si="59"/>
        <v>0</v>
      </c>
      <c r="H43" s="46">
        <f t="shared" si="59"/>
        <v>0</v>
      </c>
      <c r="I43" s="46">
        <f t="shared" si="59"/>
        <v>0</v>
      </c>
      <c r="J43" s="46">
        <f t="shared" si="59"/>
        <v>0</v>
      </c>
      <c r="K43" s="46">
        <f t="shared" si="59"/>
        <v>0</v>
      </c>
      <c r="L43" s="46">
        <f t="shared" si="59"/>
        <v>0</v>
      </c>
      <c r="M43" s="46">
        <f t="shared" si="59"/>
        <v>0</v>
      </c>
      <c r="N43" s="46">
        <f t="shared" si="59"/>
        <v>0</v>
      </c>
      <c r="O43" s="46">
        <f t="shared" si="59"/>
        <v>0</v>
      </c>
      <c r="P43" s="46">
        <f t="shared" si="59"/>
        <v>0</v>
      </c>
      <c r="Q43" s="46">
        <f t="shared" si="59"/>
        <v>0</v>
      </c>
      <c r="R43" s="46">
        <f t="shared" si="59"/>
        <v>0</v>
      </c>
      <c r="S43" s="46">
        <f t="shared" si="59"/>
        <v>0</v>
      </c>
      <c r="T43" s="46">
        <f t="shared" si="59"/>
        <v>0</v>
      </c>
      <c r="U43" s="46">
        <f t="shared" si="59"/>
        <v>0</v>
      </c>
      <c r="V43" s="46">
        <f t="shared" si="59"/>
        <v>0</v>
      </c>
    </row>
    <row r="44" spans="1:22" s="50" customFormat="1" x14ac:dyDescent="0.3">
      <c r="A44" s="48" t="s">
        <v>16</v>
      </c>
      <c r="B44" s="49">
        <v>0</v>
      </c>
      <c r="C44" s="49">
        <v>0</v>
      </c>
      <c r="D44" s="27"/>
      <c r="E44" s="49">
        <v>0</v>
      </c>
      <c r="F44" s="49">
        <v>0</v>
      </c>
      <c r="G44" s="49">
        <f>B44*E44*F44</f>
        <v>0</v>
      </c>
      <c r="H44" s="49">
        <f>C44*E44</f>
        <v>0</v>
      </c>
      <c r="I44" s="49">
        <f>SUM(G44:H44)</f>
        <v>0</v>
      </c>
      <c r="J44" s="49">
        <v>0</v>
      </c>
      <c r="K44" s="49">
        <v>0</v>
      </c>
      <c r="L44" s="49">
        <f>B44*J44*K44</f>
        <v>0</v>
      </c>
      <c r="M44" s="49">
        <f>C44*J44</f>
        <v>0</v>
      </c>
      <c r="N44" s="49">
        <f>SUM(L44:M44)</f>
        <v>0</v>
      </c>
      <c r="O44" s="49">
        <v>0</v>
      </c>
      <c r="P44" s="49">
        <v>0</v>
      </c>
      <c r="Q44" s="49">
        <f>B44*O44*P44</f>
        <v>0</v>
      </c>
      <c r="R44" s="49">
        <f>C44*O44</f>
        <v>0</v>
      </c>
      <c r="S44" s="49">
        <f>SUM(Q44:R44)</f>
        <v>0</v>
      </c>
      <c r="T44" s="49">
        <f t="shared" ref="T44:U46" si="60">G44+L44+Q44</f>
        <v>0</v>
      </c>
      <c r="U44" s="49">
        <f t="shared" si="60"/>
        <v>0</v>
      </c>
      <c r="V44" s="49">
        <f>SUM(T44:U44)</f>
        <v>0</v>
      </c>
    </row>
    <row r="45" spans="1:22" s="50" customFormat="1" x14ac:dyDescent="0.3">
      <c r="A45" s="48" t="s">
        <v>17</v>
      </c>
      <c r="B45" s="49">
        <v>0</v>
      </c>
      <c r="C45" s="49">
        <v>0</v>
      </c>
      <c r="D45" s="27"/>
      <c r="E45" s="49">
        <v>0</v>
      </c>
      <c r="F45" s="49">
        <v>0</v>
      </c>
      <c r="G45" s="49">
        <f>B45*E45*F45</f>
        <v>0</v>
      </c>
      <c r="H45" s="49">
        <f>C45*E45</f>
        <v>0</v>
      </c>
      <c r="I45" s="49">
        <f>SUM(G45:H45)</f>
        <v>0</v>
      </c>
      <c r="J45" s="49">
        <v>0</v>
      </c>
      <c r="K45" s="49">
        <v>0</v>
      </c>
      <c r="L45" s="49">
        <f>B45*J45*K45</f>
        <v>0</v>
      </c>
      <c r="M45" s="49">
        <f>C45*J45</f>
        <v>0</v>
      </c>
      <c r="N45" s="49">
        <f>SUM(L45:M45)</f>
        <v>0</v>
      </c>
      <c r="O45" s="49">
        <v>0</v>
      </c>
      <c r="P45" s="49">
        <v>0</v>
      </c>
      <c r="Q45" s="49">
        <f>B45*O45*P45</f>
        <v>0</v>
      </c>
      <c r="R45" s="49">
        <f>C45*O45</f>
        <v>0</v>
      </c>
      <c r="S45" s="49">
        <f>SUM(Q45:R45)</f>
        <v>0</v>
      </c>
      <c r="T45" s="49">
        <f t="shared" si="60"/>
        <v>0</v>
      </c>
      <c r="U45" s="49">
        <f t="shared" si="60"/>
        <v>0</v>
      </c>
      <c r="V45" s="49">
        <f>SUM(T45:U45)</f>
        <v>0</v>
      </c>
    </row>
    <row r="46" spans="1:22" s="50" customFormat="1" x14ac:dyDescent="0.3">
      <c r="A46" s="48" t="s">
        <v>18</v>
      </c>
      <c r="B46" s="49">
        <v>0</v>
      </c>
      <c r="C46" s="49">
        <v>0</v>
      </c>
      <c r="D46" s="27"/>
      <c r="E46" s="49">
        <v>0</v>
      </c>
      <c r="F46" s="49">
        <v>0</v>
      </c>
      <c r="G46" s="49">
        <f>B46*E46*F46</f>
        <v>0</v>
      </c>
      <c r="H46" s="49">
        <f>C46*E46</f>
        <v>0</v>
      </c>
      <c r="I46" s="49">
        <f>SUM(G46:H46)</f>
        <v>0</v>
      </c>
      <c r="J46" s="49">
        <v>0</v>
      </c>
      <c r="K46" s="49">
        <v>0</v>
      </c>
      <c r="L46" s="49">
        <f>B46*J46*K46</f>
        <v>0</v>
      </c>
      <c r="M46" s="49">
        <f>C46*J46</f>
        <v>0</v>
      </c>
      <c r="N46" s="49">
        <f>SUM(L46:M46)</f>
        <v>0</v>
      </c>
      <c r="O46" s="49">
        <v>0</v>
      </c>
      <c r="P46" s="49">
        <v>0</v>
      </c>
      <c r="Q46" s="49">
        <f>B46*O46*P46</f>
        <v>0</v>
      </c>
      <c r="R46" s="49">
        <f>C46*O46</f>
        <v>0</v>
      </c>
      <c r="S46" s="49">
        <f>SUM(Q46:R46)</f>
        <v>0</v>
      </c>
      <c r="T46" s="49">
        <f t="shared" si="60"/>
        <v>0</v>
      </c>
      <c r="U46" s="49">
        <f t="shared" si="60"/>
        <v>0</v>
      </c>
      <c r="V46" s="49">
        <f>SUM(T46:U46)</f>
        <v>0</v>
      </c>
    </row>
    <row r="47" spans="1:22" s="47" customFormat="1" ht="18.75" x14ac:dyDescent="0.3">
      <c r="A47" s="45" t="s">
        <v>28</v>
      </c>
      <c r="B47" s="46"/>
      <c r="C47" s="46"/>
      <c r="D47" s="24"/>
      <c r="E47" s="46">
        <f t="shared" ref="E47:V47" si="61">SUM(E48:E50)</f>
        <v>0</v>
      </c>
      <c r="F47" s="46">
        <f t="shared" si="61"/>
        <v>0</v>
      </c>
      <c r="G47" s="46">
        <f t="shared" si="61"/>
        <v>0</v>
      </c>
      <c r="H47" s="46">
        <f t="shared" si="61"/>
        <v>0</v>
      </c>
      <c r="I47" s="46">
        <f t="shared" si="61"/>
        <v>0</v>
      </c>
      <c r="J47" s="46">
        <f t="shared" si="61"/>
        <v>0</v>
      </c>
      <c r="K47" s="46">
        <f t="shared" si="61"/>
        <v>0</v>
      </c>
      <c r="L47" s="46">
        <f t="shared" si="61"/>
        <v>0</v>
      </c>
      <c r="M47" s="46">
        <f t="shared" si="61"/>
        <v>0</v>
      </c>
      <c r="N47" s="46">
        <f t="shared" si="61"/>
        <v>0</v>
      </c>
      <c r="O47" s="46">
        <f t="shared" si="61"/>
        <v>0</v>
      </c>
      <c r="P47" s="46">
        <f t="shared" si="61"/>
        <v>0</v>
      </c>
      <c r="Q47" s="46">
        <f t="shared" si="61"/>
        <v>0</v>
      </c>
      <c r="R47" s="46">
        <f t="shared" si="61"/>
        <v>0</v>
      </c>
      <c r="S47" s="46">
        <f t="shared" si="61"/>
        <v>0</v>
      </c>
      <c r="T47" s="46">
        <f t="shared" si="61"/>
        <v>0</v>
      </c>
      <c r="U47" s="46">
        <f t="shared" si="61"/>
        <v>0</v>
      </c>
      <c r="V47" s="46">
        <f t="shared" si="61"/>
        <v>0</v>
      </c>
    </row>
    <row r="48" spans="1:22" s="50" customFormat="1" x14ac:dyDescent="0.3">
      <c r="A48" s="48" t="s">
        <v>16</v>
      </c>
      <c r="B48" s="49">
        <v>0</v>
      </c>
      <c r="C48" s="49">
        <v>0</v>
      </c>
      <c r="D48" s="27"/>
      <c r="E48" s="49">
        <v>0</v>
      </c>
      <c r="F48" s="49">
        <v>0</v>
      </c>
      <c r="G48" s="49">
        <f>B48*E48*F48</f>
        <v>0</v>
      </c>
      <c r="H48" s="49">
        <f>C48*E48</f>
        <v>0</v>
      </c>
      <c r="I48" s="49">
        <f>SUM(G48:H48)</f>
        <v>0</v>
      </c>
      <c r="J48" s="49">
        <v>0</v>
      </c>
      <c r="K48" s="49">
        <v>0</v>
      </c>
      <c r="L48" s="49">
        <f>B48*J48*K48</f>
        <v>0</v>
      </c>
      <c r="M48" s="49">
        <f>C48*J48</f>
        <v>0</v>
      </c>
      <c r="N48" s="49">
        <f>SUM(L48:M48)</f>
        <v>0</v>
      </c>
      <c r="O48" s="49">
        <v>0</v>
      </c>
      <c r="P48" s="49">
        <v>0</v>
      </c>
      <c r="Q48" s="49">
        <f>B48*O48*P48</f>
        <v>0</v>
      </c>
      <c r="R48" s="49">
        <f>C48*O48</f>
        <v>0</v>
      </c>
      <c r="S48" s="49">
        <f>SUM(Q48:R48)</f>
        <v>0</v>
      </c>
      <c r="T48" s="49">
        <f t="shared" ref="T48:U50" si="62">G48+L48+Q48</f>
        <v>0</v>
      </c>
      <c r="U48" s="49">
        <f t="shared" si="62"/>
        <v>0</v>
      </c>
      <c r="V48" s="49">
        <f>SUM(T48:U48)</f>
        <v>0</v>
      </c>
    </row>
    <row r="49" spans="1:22" s="50" customFormat="1" x14ac:dyDescent="0.3">
      <c r="A49" s="48" t="s">
        <v>17</v>
      </c>
      <c r="B49" s="49">
        <v>0</v>
      </c>
      <c r="C49" s="49">
        <v>0</v>
      </c>
      <c r="D49" s="27"/>
      <c r="E49" s="49">
        <v>0</v>
      </c>
      <c r="F49" s="49">
        <v>0</v>
      </c>
      <c r="G49" s="49">
        <f>B49*E49*F49</f>
        <v>0</v>
      </c>
      <c r="H49" s="49">
        <f>C49*E49</f>
        <v>0</v>
      </c>
      <c r="I49" s="49">
        <f>SUM(G49:H49)</f>
        <v>0</v>
      </c>
      <c r="J49" s="49">
        <v>0</v>
      </c>
      <c r="K49" s="49">
        <v>0</v>
      </c>
      <c r="L49" s="49">
        <f>B49*J49*K49</f>
        <v>0</v>
      </c>
      <c r="M49" s="49">
        <f>C49*J49</f>
        <v>0</v>
      </c>
      <c r="N49" s="49">
        <f>SUM(L49:M49)</f>
        <v>0</v>
      </c>
      <c r="O49" s="49">
        <v>0</v>
      </c>
      <c r="P49" s="49">
        <v>0</v>
      </c>
      <c r="Q49" s="49">
        <f>B49*O49*P49</f>
        <v>0</v>
      </c>
      <c r="R49" s="49">
        <f>C49*O49</f>
        <v>0</v>
      </c>
      <c r="S49" s="49">
        <f>SUM(Q49:R49)</f>
        <v>0</v>
      </c>
      <c r="T49" s="49">
        <f t="shared" si="62"/>
        <v>0</v>
      </c>
      <c r="U49" s="49">
        <f t="shared" si="62"/>
        <v>0</v>
      </c>
      <c r="V49" s="49">
        <f>SUM(T49:U49)</f>
        <v>0</v>
      </c>
    </row>
    <row r="50" spans="1:22" s="50" customFormat="1" x14ac:dyDescent="0.3">
      <c r="A50" s="48" t="s">
        <v>18</v>
      </c>
      <c r="B50" s="49">
        <v>0</v>
      </c>
      <c r="C50" s="49">
        <v>0</v>
      </c>
      <c r="D50" s="27"/>
      <c r="E50" s="49">
        <v>0</v>
      </c>
      <c r="F50" s="49">
        <v>0</v>
      </c>
      <c r="G50" s="49">
        <f>B50*E50*F50</f>
        <v>0</v>
      </c>
      <c r="H50" s="49">
        <f>C50*E50</f>
        <v>0</v>
      </c>
      <c r="I50" s="49">
        <f>SUM(G50:H50)</f>
        <v>0</v>
      </c>
      <c r="J50" s="49">
        <v>0</v>
      </c>
      <c r="K50" s="49">
        <v>0</v>
      </c>
      <c r="L50" s="49">
        <f>B50*J50*K50</f>
        <v>0</v>
      </c>
      <c r="M50" s="49">
        <f>C50*J50</f>
        <v>0</v>
      </c>
      <c r="N50" s="49">
        <f>SUM(L50:M50)</f>
        <v>0</v>
      </c>
      <c r="O50" s="49">
        <v>0</v>
      </c>
      <c r="P50" s="49">
        <v>0</v>
      </c>
      <c r="Q50" s="49">
        <f>B50*O50*P50</f>
        <v>0</v>
      </c>
      <c r="R50" s="49">
        <f>C50*O50</f>
        <v>0</v>
      </c>
      <c r="S50" s="49">
        <f>SUM(Q50:R50)</f>
        <v>0</v>
      </c>
      <c r="T50" s="49">
        <f t="shared" si="62"/>
        <v>0</v>
      </c>
      <c r="U50" s="49">
        <f t="shared" si="62"/>
        <v>0</v>
      </c>
      <c r="V50" s="49">
        <f>SUM(T50:U50)</f>
        <v>0</v>
      </c>
    </row>
    <row r="51" spans="1:22" s="20" customFormat="1" x14ac:dyDescent="0.3">
      <c r="A51" s="43" t="s">
        <v>7</v>
      </c>
      <c r="B51" s="44"/>
      <c r="C51" s="44"/>
      <c r="D51" s="44"/>
      <c r="E51" s="44">
        <f>E52+E56</f>
        <v>0</v>
      </c>
      <c r="F51" s="44"/>
      <c r="G51" s="44">
        <f t="shared" ref="G51:V51" si="63">G52+G56</f>
        <v>0</v>
      </c>
      <c r="H51" s="44">
        <f t="shared" si="63"/>
        <v>0</v>
      </c>
      <c r="I51" s="44">
        <f t="shared" si="63"/>
        <v>0</v>
      </c>
      <c r="J51" s="44">
        <f t="shared" si="63"/>
        <v>0</v>
      </c>
      <c r="K51" s="44"/>
      <c r="L51" s="44">
        <f t="shared" si="63"/>
        <v>0</v>
      </c>
      <c r="M51" s="44">
        <f t="shared" si="63"/>
        <v>0</v>
      </c>
      <c r="N51" s="44">
        <f t="shared" si="63"/>
        <v>0</v>
      </c>
      <c r="O51" s="44">
        <f t="shared" si="63"/>
        <v>0</v>
      </c>
      <c r="P51" s="44"/>
      <c r="Q51" s="44">
        <f t="shared" si="63"/>
        <v>0</v>
      </c>
      <c r="R51" s="44">
        <f t="shared" si="63"/>
        <v>0</v>
      </c>
      <c r="S51" s="44">
        <f t="shared" si="63"/>
        <v>0</v>
      </c>
      <c r="T51" s="44">
        <f t="shared" si="63"/>
        <v>0</v>
      </c>
      <c r="U51" s="44">
        <f t="shared" si="63"/>
        <v>0</v>
      </c>
      <c r="V51" s="44">
        <f t="shared" si="63"/>
        <v>0</v>
      </c>
    </row>
    <row r="52" spans="1:22" s="47" customFormat="1" ht="18.75" x14ac:dyDescent="0.3">
      <c r="A52" s="45" t="s">
        <v>27</v>
      </c>
      <c r="B52" s="46"/>
      <c r="C52" s="46"/>
      <c r="D52" s="24"/>
      <c r="E52" s="46">
        <f t="shared" ref="E52:V52" si="64">SUM(E53:E55)</f>
        <v>0</v>
      </c>
      <c r="F52" s="46">
        <f t="shared" si="64"/>
        <v>0</v>
      </c>
      <c r="G52" s="46">
        <f t="shared" si="64"/>
        <v>0</v>
      </c>
      <c r="H52" s="46">
        <f t="shared" si="64"/>
        <v>0</v>
      </c>
      <c r="I52" s="46">
        <f t="shared" si="64"/>
        <v>0</v>
      </c>
      <c r="J52" s="46">
        <f t="shared" si="64"/>
        <v>0</v>
      </c>
      <c r="K52" s="46">
        <f t="shared" si="64"/>
        <v>0</v>
      </c>
      <c r="L52" s="46">
        <f t="shared" si="64"/>
        <v>0</v>
      </c>
      <c r="M52" s="46">
        <f t="shared" si="64"/>
        <v>0</v>
      </c>
      <c r="N52" s="46">
        <f t="shared" si="64"/>
        <v>0</v>
      </c>
      <c r="O52" s="46">
        <f t="shared" si="64"/>
        <v>0</v>
      </c>
      <c r="P52" s="46">
        <f t="shared" si="64"/>
        <v>0</v>
      </c>
      <c r="Q52" s="46">
        <f t="shared" si="64"/>
        <v>0</v>
      </c>
      <c r="R52" s="46">
        <f t="shared" si="64"/>
        <v>0</v>
      </c>
      <c r="S52" s="46">
        <f t="shared" si="64"/>
        <v>0</v>
      </c>
      <c r="T52" s="46">
        <f t="shared" si="64"/>
        <v>0</v>
      </c>
      <c r="U52" s="46">
        <f t="shared" si="64"/>
        <v>0</v>
      </c>
      <c r="V52" s="46">
        <f t="shared" si="64"/>
        <v>0</v>
      </c>
    </row>
    <row r="53" spans="1:22" s="50" customFormat="1" x14ac:dyDescent="0.3">
      <c r="A53" s="48" t="s">
        <v>16</v>
      </c>
      <c r="B53" s="49">
        <v>0</v>
      </c>
      <c r="C53" s="49">
        <v>0</v>
      </c>
      <c r="D53" s="27"/>
      <c r="E53" s="49">
        <v>0</v>
      </c>
      <c r="F53" s="49">
        <v>0</v>
      </c>
      <c r="G53" s="49">
        <f>B53*E53*F53</f>
        <v>0</v>
      </c>
      <c r="H53" s="49">
        <f>C53*E53</f>
        <v>0</v>
      </c>
      <c r="I53" s="49">
        <f>SUM(G53:H53)</f>
        <v>0</v>
      </c>
      <c r="J53" s="49">
        <v>0</v>
      </c>
      <c r="K53" s="49">
        <v>0</v>
      </c>
      <c r="L53" s="49">
        <f>B53*J53*K53</f>
        <v>0</v>
      </c>
      <c r="M53" s="49">
        <f>C53*J53</f>
        <v>0</v>
      </c>
      <c r="N53" s="49">
        <f>SUM(L53:M53)</f>
        <v>0</v>
      </c>
      <c r="O53" s="49">
        <v>0</v>
      </c>
      <c r="P53" s="49">
        <v>0</v>
      </c>
      <c r="Q53" s="49">
        <f>B53*O53*P53</f>
        <v>0</v>
      </c>
      <c r="R53" s="49">
        <f>C53*O53</f>
        <v>0</v>
      </c>
      <c r="S53" s="49">
        <f>SUM(Q53:R53)</f>
        <v>0</v>
      </c>
      <c r="T53" s="49">
        <f t="shared" ref="T53:U55" si="65">G53+L53+Q53</f>
        <v>0</v>
      </c>
      <c r="U53" s="49">
        <f t="shared" si="65"/>
        <v>0</v>
      </c>
      <c r="V53" s="49">
        <f>SUM(T53:U53)</f>
        <v>0</v>
      </c>
    </row>
    <row r="54" spans="1:22" s="50" customFormat="1" x14ac:dyDescent="0.3">
      <c r="A54" s="48" t="s">
        <v>17</v>
      </c>
      <c r="B54" s="49">
        <v>0</v>
      </c>
      <c r="C54" s="49">
        <v>0</v>
      </c>
      <c r="D54" s="27"/>
      <c r="E54" s="49">
        <v>0</v>
      </c>
      <c r="F54" s="49">
        <v>0</v>
      </c>
      <c r="G54" s="49">
        <f>B54*E54*F54</f>
        <v>0</v>
      </c>
      <c r="H54" s="49">
        <f>C54*E54</f>
        <v>0</v>
      </c>
      <c r="I54" s="49">
        <f>SUM(G54:H54)</f>
        <v>0</v>
      </c>
      <c r="J54" s="49">
        <v>0</v>
      </c>
      <c r="K54" s="49">
        <v>0</v>
      </c>
      <c r="L54" s="49">
        <f>B54*J54*K54</f>
        <v>0</v>
      </c>
      <c r="M54" s="49">
        <f>C54*J54</f>
        <v>0</v>
      </c>
      <c r="N54" s="49">
        <f>SUM(L54:M54)</f>
        <v>0</v>
      </c>
      <c r="O54" s="49">
        <v>0</v>
      </c>
      <c r="P54" s="49">
        <v>0</v>
      </c>
      <c r="Q54" s="49">
        <f>B54*O54*P54</f>
        <v>0</v>
      </c>
      <c r="R54" s="49">
        <f>C54*O54</f>
        <v>0</v>
      </c>
      <c r="S54" s="49">
        <f>SUM(Q54:R54)</f>
        <v>0</v>
      </c>
      <c r="T54" s="49">
        <f t="shared" si="65"/>
        <v>0</v>
      </c>
      <c r="U54" s="49">
        <f t="shared" si="65"/>
        <v>0</v>
      </c>
      <c r="V54" s="49">
        <f>SUM(T54:U54)</f>
        <v>0</v>
      </c>
    </row>
    <row r="55" spans="1:22" s="50" customFormat="1" x14ac:dyDescent="0.3">
      <c r="A55" s="48" t="s">
        <v>18</v>
      </c>
      <c r="B55" s="49">
        <v>0</v>
      </c>
      <c r="C55" s="49">
        <v>0</v>
      </c>
      <c r="D55" s="27"/>
      <c r="E55" s="49">
        <v>0</v>
      </c>
      <c r="F55" s="49">
        <v>0</v>
      </c>
      <c r="G55" s="49">
        <f>B55*E55*F55</f>
        <v>0</v>
      </c>
      <c r="H55" s="49">
        <f>C55*E55</f>
        <v>0</v>
      </c>
      <c r="I55" s="49">
        <f>SUM(G55:H55)</f>
        <v>0</v>
      </c>
      <c r="J55" s="49">
        <v>0</v>
      </c>
      <c r="K55" s="49">
        <v>0</v>
      </c>
      <c r="L55" s="49">
        <f>B55*J55*K55</f>
        <v>0</v>
      </c>
      <c r="M55" s="49">
        <f>C55*J55</f>
        <v>0</v>
      </c>
      <c r="N55" s="49">
        <f>SUM(L55:M55)</f>
        <v>0</v>
      </c>
      <c r="O55" s="49">
        <v>0</v>
      </c>
      <c r="P55" s="49">
        <v>0</v>
      </c>
      <c r="Q55" s="49">
        <f>B55*O55*P55</f>
        <v>0</v>
      </c>
      <c r="R55" s="49">
        <f>C55*O55</f>
        <v>0</v>
      </c>
      <c r="S55" s="49">
        <f>SUM(Q55:R55)</f>
        <v>0</v>
      </c>
      <c r="T55" s="49">
        <f t="shared" si="65"/>
        <v>0</v>
      </c>
      <c r="U55" s="49">
        <f t="shared" si="65"/>
        <v>0</v>
      </c>
      <c r="V55" s="49">
        <f>SUM(T55:U55)</f>
        <v>0</v>
      </c>
    </row>
    <row r="56" spans="1:22" s="47" customFormat="1" ht="18.75" x14ac:dyDescent="0.3">
      <c r="A56" s="45" t="s">
        <v>28</v>
      </c>
      <c r="B56" s="46"/>
      <c r="C56" s="46"/>
      <c r="D56" s="24"/>
      <c r="E56" s="46">
        <f t="shared" ref="E56:V56" si="66">SUM(E57:E59)</f>
        <v>0</v>
      </c>
      <c r="F56" s="46">
        <f t="shared" si="66"/>
        <v>0</v>
      </c>
      <c r="G56" s="46">
        <f t="shared" si="66"/>
        <v>0</v>
      </c>
      <c r="H56" s="46">
        <f t="shared" si="66"/>
        <v>0</v>
      </c>
      <c r="I56" s="46">
        <f t="shared" si="66"/>
        <v>0</v>
      </c>
      <c r="J56" s="46">
        <f t="shared" si="66"/>
        <v>0</v>
      </c>
      <c r="K56" s="46">
        <f t="shared" si="66"/>
        <v>0</v>
      </c>
      <c r="L56" s="46">
        <f t="shared" si="66"/>
        <v>0</v>
      </c>
      <c r="M56" s="46">
        <f t="shared" si="66"/>
        <v>0</v>
      </c>
      <c r="N56" s="46">
        <f t="shared" si="66"/>
        <v>0</v>
      </c>
      <c r="O56" s="46">
        <f t="shared" si="66"/>
        <v>0</v>
      </c>
      <c r="P56" s="46">
        <f t="shared" si="66"/>
        <v>0</v>
      </c>
      <c r="Q56" s="46">
        <f t="shared" si="66"/>
        <v>0</v>
      </c>
      <c r="R56" s="46">
        <f t="shared" si="66"/>
        <v>0</v>
      </c>
      <c r="S56" s="46">
        <f t="shared" si="66"/>
        <v>0</v>
      </c>
      <c r="T56" s="46">
        <f t="shared" si="66"/>
        <v>0</v>
      </c>
      <c r="U56" s="46">
        <f t="shared" si="66"/>
        <v>0</v>
      </c>
      <c r="V56" s="46">
        <f t="shared" si="66"/>
        <v>0</v>
      </c>
    </row>
    <row r="57" spans="1:22" s="50" customFormat="1" x14ac:dyDescent="0.3">
      <c r="A57" s="48" t="s">
        <v>16</v>
      </c>
      <c r="B57" s="49">
        <v>0</v>
      </c>
      <c r="C57" s="49">
        <v>0</v>
      </c>
      <c r="D57" s="27"/>
      <c r="E57" s="49">
        <v>0</v>
      </c>
      <c r="F57" s="49">
        <v>0</v>
      </c>
      <c r="G57" s="49">
        <f>B57*E57*F57</f>
        <v>0</v>
      </c>
      <c r="H57" s="49">
        <f>C57*E57</f>
        <v>0</v>
      </c>
      <c r="I57" s="49">
        <f>SUM(G57:H57)</f>
        <v>0</v>
      </c>
      <c r="J57" s="49">
        <v>0</v>
      </c>
      <c r="K57" s="49">
        <v>0</v>
      </c>
      <c r="L57" s="49">
        <f>B57*J57*K57</f>
        <v>0</v>
      </c>
      <c r="M57" s="49">
        <f>C57*J57</f>
        <v>0</v>
      </c>
      <c r="N57" s="49">
        <f>SUM(L57:M57)</f>
        <v>0</v>
      </c>
      <c r="O57" s="49">
        <v>0</v>
      </c>
      <c r="P57" s="49">
        <v>0</v>
      </c>
      <c r="Q57" s="49">
        <f>B57*O57*P57</f>
        <v>0</v>
      </c>
      <c r="R57" s="49">
        <f>C57*O57</f>
        <v>0</v>
      </c>
      <c r="S57" s="49">
        <f>SUM(Q57:R57)</f>
        <v>0</v>
      </c>
      <c r="T57" s="49">
        <f t="shared" ref="T57:U59" si="67">G57+L57+Q57</f>
        <v>0</v>
      </c>
      <c r="U57" s="49">
        <f t="shared" si="67"/>
        <v>0</v>
      </c>
      <c r="V57" s="49">
        <f>SUM(T57:U57)</f>
        <v>0</v>
      </c>
    </row>
    <row r="58" spans="1:22" s="50" customFormat="1" x14ac:dyDescent="0.3">
      <c r="A58" s="48" t="s">
        <v>17</v>
      </c>
      <c r="B58" s="49">
        <v>0</v>
      </c>
      <c r="C58" s="49">
        <v>0</v>
      </c>
      <c r="D58" s="27"/>
      <c r="E58" s="49">
        <v>0</v>
      </c>
      <c r="F58" s="49">
        <v>0</v>
      </c>
      <c r="G58" s="49">
        <f>B58*E58*F58</f>
        <v>0</v>
      </c>
      <c r="H58" s="49">
        <f>C58*E58</f>
        <v>0</v>
      </c>
      <c r="I58" s="49">
        <f>SUM(G58:H58)</f>
        <v>0</v>
      </c>
      <c r="J58" s="49">
        <v>0</v>
      </c>
      <c r="K58" s="49">
        <v>0</v>
      </c>
      <c r="L58" s="49">
        <f>B58*J58*K58</f>
        <v>0</v>
      </c>
      <c r="M58" s="49">
        <f>C58*J58</f>
        <v>0</v>
      </c>
      <c r="N58" s="49">
        <f>SUM(L58:M58)</f>
        <v>0</v>
      </c>
      <c r="O58" s="49">
        <v>0</v>
      </c>
      <c r="P58" s="49">
        <v>0</v>
      </c>
      <c r="Q58" s="49">
        <f>B58*O58*P58</f>
        <v>0</v>
      </c>
      <c r="R58" s="49">
        <f>C58*O58</f>
        <v>0</v>
      </c>
      <c r="S58" s="49">
        <f>SUM(Q58:R58)</f>
        <v>0</v>
      </c>
      <c r="T58" s="49">
        <f t="shared" si="67"/>
        <v>0</v>
      </c>
      <c r="U58" s="49">
        <f t="shared" si="67"/>
        <v>0</v>
      </c>
      <c r="V58" s="49">
        <f>SUM(T58:U58)</f>
        <v>0</v>
      </c>
    </row>
    <row r="59" spans="1:22" s="50" customFormat="1" x14ac:dyDescent="0.3">
      <c r="A59" s="48" t="s">
        <v>18</v>
      </c>
      <c r="B59" s="49">
        <v>0</v>
      </c>
      <c r="C59" s="49">
        <v>0</v>
      </c>
      <c r="D59" s="27"/>
      <c r="E59" s="49">
        <v>0</v>
      </c>
      <c r="F59" s="49">
        <v>0</v>
      </c>
      <c r="G59" s="49">
        <f>B59*E59*F59</f>
        <v>0</v>
      </c>
      <c r="H59" s="49">
        <f>C59*E59</f>
        <v>0</v>
      </c>
      <c r="I59" s="49">
        <f>SUM(G59:H59)</f>
        <v>0</v>
      </c>
      <c r="J59" s="49">
        <v>0</v>
      </c>
      <c r="K59" s="49">
        <v>0</v>
      </c>
      <c r="L59" s="49">
        <f>B59*J59*K59</f>
        <v>0</v>
      </c>
      <c r="M59" s="49">
        <f>C59*J59</f>
        <v>0</v>
      </c>
      <c r="N59" s="49">
        <f>SUM(L59:M59)</f>
        <v>0</v>
      </c>
      <c r="O59" s="49">
        <v>0</v>
      </c>
      <c r="P59" s="49">
        <v>0</v>
      </c>
      <c r="Q59" s="49">
        <f>B59*O59*P59</f>
        <v>0</v>
      </c>
      <c r="R59" s="49">
        <f>C59*O59</f>
        <v>0</v>
      </c>
      <c r="S59" s="49">
        <f>SUM(Q59:R59)</f>
        <v>0</v>
      </c>
      <c r="T59" s="49">
        <f t="shared" si="67"/>
        <v>0</v>
      </c>
      <c r="U59" s="49">
        <f t="shared" si="67"/>
        <v>0</v>
      </c>
      <c r="V59" s="49">
        <f>SUM(T59:U59)</f>
        <v>0</v>
      </c>
    </row>
    <row r="60" spans="1:22" s="16" customFormat="1" ht="18.75" x14ac:dyDescent="0.3">
      <c r="A60" s="28" t="s">
        <v>35</v>
      </c>
      <c r="B60" s="17"/>
      <c r="C60" s="17"/>
      <c r="D60" s="17"/>
      <c r="E60" s="17">
        <f>E61+E70</f>
        <v>0</v>
      </c>
      <c r="F60" s="17"/>
      <c r="G60" s="17">
        <f>G61+G70</f>
        <v>0</v>
      </c>
      <c r="H60" s="17">
        <f>H61+H70</f>
        <v>0</v>
      </c>
      <c r="I60" s="17">
        <f>I61+I70</f>
        <v>0</v>
      </c>
      <c r="J60" s="17">
        <f>J61+J70</f>
        <v>0</v>
      </c>
      <c r="K60" s="17"/>
      <c r="L60" s="17">
        <f>L61+L70</f>
        <v>0</v>
      </c>
      <c r="M60" s="17">
        <f>M61+M70</f>
        <v>0</v>
      </c>
      <c r="N60" s="17">
        <f>N61+N70</f>
        <v>0</v>
      </c>
      <c r="O60" s="17">
        <f>O61+O70</f>
        <v>0</v>
      </c>
      <c r="P60" s="17"/>
      <c r="Q60" s="17">
        <f t="shared" ref="Q60:V60" si="68">Q61+Q70</f>
        <v>0</v>
      </c>
      <c r="R60" s="17">
        <f t="shared" si="68"/>
        <v>0</v>
      </c>
      <c r="S60" s="17">
        <f t="shared" si="68"/>
        <v>0</v>
      </c>
      <c r="T60" s="17">
        <f t="shared" si="68"/>
        <v>0</v>
      </c>
      <c r="U60" s="17">
        <f t="shared" si="68"/>
        <v>0</v>
      </c>
      <c r="V60" s="17">
        <f t="shared" si="68"/>
        <v>0</v>
      </c>
    </row>
    <row r="61" spans="1:22" s="20" customFormat="1" x14ac:dyDescent="0.3">
      <c r="A61" s="43" t="s">
        <v>6</v>
      </c>
      <c r="B61" s="44"/>
      <c r="C61" s="44"/>
      <c r="D61" s="44"/>
      <c r="E61" s="44">
        <f>E62+E66</f>
        <v>0</v>
      </c>
      <c r="F61" s="44"/>
      <c r="G61" s="44">
        <f>G62+G66</f>
        <v>0</v>
      </c>
      <c r="H61" s="44">
        <f t="shared" ref="H61:J61" si="69">H62+H66</f>
        <v>0</v>
      </c>
      <c r="I61" s="44">
        <f t="shared" si="69"/>
        <v>0</v>
      </c>
      <c r="J61" s="44">
        <f t="shared" si="69"/>
        <v>0</v>
      </c>
      <c r="K61" s="44"/>
      <c r="L61" s="44">
        <f>L62+L66</f>
        <v>0</v>
      </c>
      <c r="M61" s="44">
        <f t="shared" ref="M61:O61" si="70">M62+M66</f>
        <v>0</v>
      </c>
      <c r="N61" s="44">
        <f t="shared" si="70"/>
        <v>0</v>
      </c>
      <c r="O61" s="44">
        <f t="shared" si="70"/>
        <v>0</v>
      </c>
      <c r="P61" s="44"/>
      <c r="Q61" s="44">
        <f t="shared" ref="Q61:V61" si="71">Q62+Q66</f>
        <v>0</v>
      </c>
      <c r="R61" s="44">
        <f t="shared" si="71"/>
        <v>0</v>
      </c>
      <c r="S61" s="44">
        <f t="shared" si="71"/>
        <v>0</v>
      </c>
      <c r="T61" s="44">
        <f t="shared" si="71"/>
        <v>0</v>
      </c>
      <c r="U61" s="44">
        <f t="shared" si="71"/>
        <v>0</v>
      </c>
      <c r="V61" s="44">
        <f t="shared" si="71"/>
        <v>0</v>
      </c>
    </row>
    <row r="62" spans="1:22" s="47" customFormat="1" ht="18.75" x14ac:dyDescent="0.3">
      <c r="A62" s="45" t="s">
        <v>27</v>
      </c>
      <c r="B62" s="46"/>
      <c r="C62" s="46"/>
      <c r="D62" s="24"/>
      <c r="E62" s="46">
        <f t="shared" ref="E62:V62" si="72">SUM(E63:E65)</f>
        <v>0</v>
      </c>
      <c r="F62" s="46">
        <f t="shared" si="72"/>
        <v>0</v>
      </c>
      <c r="G62" s="46">
        <f t="shared" si="72"/>
        <v>0</v>
      </c>
      <c r="H62" s="46">
        <f t="shared" si="72"/>
        <v>0</v>
      </c>
      <c r="I62" s="46">
        <f t="shared" si="72"/>
        <v>0</v>
      </c>
      <c r="J62" s="46">
        <f t="shared" si="72"/>
        <v>0</v>
      </c>
      <c r="K62" s="46">
        <f t="shared" si="72"/>
        <v>0</v>
      </c>
      <c r="L62" s="46">
        <f t="shared" si="72"/>
        <v>0</v>
      </c>
      <c r="M62" s="46">
        <f t="shared" si="72"/>
        <v>0</v>
      </c>
      <c r="N62" s="46">
        <f t="shared" si="72"/>
        <v>0</v>
      </c>
      <c r="O62" s="46">
        <f t="shared" si="72"/>
        <v>0</v>
      </c>
      <c r="P62" s="46">
        <f t="shared" si="72"/>
        <v>0</v>
      </c>
      <c r="Q62" s="46">
        <f t="shared" si="72"/>
        <v>0</v>
      </c>
      <c r="R62" s="46">
        <f t="shared" si="72"/>
        <v>0</v>
      </c>
      <c r="S62" s="46">
        <f t="shared" si="72"/>
        <v>0</v>
      </c>
      <c r="T62" s="46">
        <f t="shared" si="72"/>
        <v>0</v>
      </c>
      <c r="U62" s="46">
        <f t="shared" si="72"/>
        <v>0</v>
      </c>
      <c r="V62" s="46">
        <f t="shared" si="72"/>
        <v>0</v>
      </c>
    </row>
    <row r="63" spans="1:22" s="50" customFormat="1" x14ac:dyDescent="0.3">
      <c r="A63" s="48" t="s">
        <v>16</v>
      </c>
      <c r="B63" s="49">
        <v>0</v>
      </c>
      <c r="C63" s="49">
        <v>0</v>
      </c>
      <c r="D63" s="27"/>
      <c r="E63" s="49">
        <v>0</v>
      </c>
      <c r="F63" s="49">
        <v>0</v>
      </c>
      <c r="G63" s="49">
        <f>B63*E63*F63</f>
        <v>0</v>
      </c>
      <c r="H63" s="49">
        <f>C63*E63</f>
        <v>0</v>
      </c>
      <c r="I63" s="49">
        <f>SUM(G63:H63)</f>
        <v>0</v>
      </c>
      <c r="J63" s="49">
        <v>0</v>
      </c>
      <c r="K63" s="49">
        <v>0</v>
      </c>
      <c r="L63" s="49">
        <f>B63*J63*K63</f>
        <v>0</v>
      </c>
      <c r="M63" s="49">
        <f>C63*J63</f>
        <v>0</v>
      </c>
      <c r="N63" s="49">
        <f>SUM(L63:M63)</f>
        <v>0</v>
      </c>
      <c r="O63" s="49">
        <v>0</v>
      </c>
      <c r="P63" s="49">
        <v>0</v>
      </c>
      <c r="Q63" s="49">
        <f>B63*O63*P63</f>
        <v>0</v>
      </c>
      <c r="R63" s="49">
        <f>C63*O63</f>
        <v>0</v>
      </c>
      <c r="S63" s="49">
        <f>SUM(Q63:R63)</f>
        <v>0</v>
      </c>
      <c r="T63" s="49">
        <f t="shared" ref="T63:U65" si="73">G63+L63+Q63</f>
        <v>0</v>
      </c>
      <c r="U63" s="49">
        <f t="shared" si="73"/>
        <v>0</v>
      </c>
      <c r="V63" s="49">
        <f>SUM(T63:U63)</f>
        <v>0</v>
      </c>
    </row>
    <row r="64" spans="1:22" s="50" customFormat="1" x14ac:dyDescent="0.3">
      <c r="A64" s="48" t="s">
        <v>17</v>
      </c>
      <c r="B64" s="49">
        <v>0</v>
      </c>
      <c r="C64" s="49">
        <v>0</v>
      </c>
      <c r="D64" s="27"/>
      <c r="E64" s="49">
        <v>0</v>
      </c>
      <c r="F64" s="49">
        <v>0</v>
      </c>
      <c r="G64" s="49">
        <f>B64*E64*F64</f>
        <v>0</v>
      </c>
      <c r="H64" s="49">
        <f>C64*E64</f>
        <v>0</v>
      </c>
      <c r="I64" s="49">
        <f>SUM(G64:H64)</f>
        <v>0</v>
      </c>
      <c r="J64" s="49">
        <v>0</v>
      </c>
      <c r="K64" s="49">
        <v>0</v>
      </c>
      <c r="L64" s="49">
        <f>B64*J64*K64</f>
        <v>0</v>
      </c>
      <c r="M64" s="49">
        <f>C64*J64</f>
        <v>0</v>
      </c>
      <c r="N64" s="49">
        <f>SUM(L64:M64)</f>
        <v>0</v>
      </c>
      <c r="O64" s="49">
        <v>0</v>
      </c>
      <c r="P64" s="49">
        <v>0</v>
      </c>
      <c r="Q64" s="49">
        <f>B64*O64*P64</f>
        <v>0</v>
      </c>
      <c r="R64" s="49">
        <f>C64*O64</f>
        <v>0</v>
      </c>
      <c r="S64" s="49">
        <f>SUM(Q64:R64)</f>
        <v>0</v>
      </c>
      <c r="T64" s="49">
        <f t="shared" si="73"/>
        <v>0</v>
      </c>
      <c r="U64" s="49">
        <f t="shared" si="73"/>
        <v>0</v>
      </c>
      <c r="V64" s="49">
        <f>SUM(T64:U64)</f>
        <v>0</v>
      </c>
    </row>
    <row r="65" spans="1:22" s="50" customFormat="1" x14ac:dyDescent="0.3">
      <c r="A65" s="48" t="s">
        <v>18</v>
      </c>
      <c r="B65" s="49">
        <v>0</v>
      </c>
      <c r="C65" s="49">
        <v>0</v>
      </c>
      <c r="D65" s="27"/>
      <c r="E65" s="49">
        <v>0</v>
      </c>
      <c r="F65" s="49">
        <v>0</v>
      </c>
      <c r="G65" s="49">
        <f>B65*E65*F65</f>
        <v>0</v>
      </c>
      <c r="H65" s="49">
        <f>C65*E65</f>
        <v>0</v>
      </c>
      <c r="I65" s="49">
        <f>SUM(G65:H65)</f>
        <v>0</v>
      </c>
      <c r="J65" s="49">
        <v>0</v>
      </c>
      <c r="K65" s="49">
        <v>0</v>
      </c>
      <c r="L65" s="49">
        <f>B65*J65*K65</f>
        <v>0</v>
      </c>
      <c r="M65" s="49">
        <f>C65*J65</f>
        <v>0</v>
      </c>
      <c r="N65" s="49">
        <f>SUM(L65:M65)</f>
        <v>0</v>
      </c>
      <c r="O65" s="49">
        <v>0</v>
      </c>
      <c r="P65" s="49">
        <v>0</v>
      </c>
      <c r="Q65" s="49">
        <f>B65*O65*P65</f>
        <v>0</v>
      </c>
      <c r="R65" s="49">
        <f>C65*O65</f>
        <v>0</v>
      </c>
      <c r="S65" s="49">
        <f>SUM(Q65:R65)</f>
        <v>0</v>
      </c>
      <c r="T65" s="49">
        <f t="shared" si="73"/>
        <v>0</v>
      </c>
      <c r="U65" s="49">
        <f t="shared" si="73"/>
        <v>0</v>
      </c>
      <c r="V65" s="49">
        <f>SUM(T65:U65)</f>
        <v>0</v>
      </c>
    </row>
    <row r="66" spans="1:22" s="47" customFormat="1" ht="18.75" x14ac:dyDescent="0.3">
      <c r="A66" s="45" t="s">
        <v>28</v>
      </c>
      <c r="B66" s="46"/>
      <c r="C66" s="46"/>
      <c r="D66" s="24"/>
      <c r="E66" s="46">
        <f t="shared" ref="E66:V66" si="74">SUM(E67:E69)</f>
        <v>0</v>
      </c>
      <c r="F66" s="46">
        <f t="shared" si="74"/>
        <v>0</v>
      </c>
      <c r="G66" s="46">
        <f t="shared" si="74"/>
        <v>0</v>
      </c>
      <c r="H66" s="46">
        <f t="shared" si="74"/>
        <v>0</v>
      </c>
      <c r="I66" s="46">
        <f t="shared" si="74"/>
        <v>0</v>
      </c>
      <c r="J66" s="46">
        <f t="shared" si="74"/>
        <v>0</v>
      </c>
      <c r="K66" s="46">
        <f t="shared" si="74"/>
        <v>0</v>
      </c>
      <c r="L66" s="46">
        <f t="shared" si="74"/>
        <v>0</v>
      </c>
      <c r="M66" s="46">
        <f t="shared" si="74"/>
        <v>0</v>
      </c>
      <c r="N66" s="46">
        <f t="shared" si="74"/>
        <v>0</v>
      </c>
      <c r="O66" s="46">
        <f t="shared" si="74"/>
        <v>0</v>
      </c>
      <c r="P66" s="46">
        <f t="shared" si="74"/>
        <v>0</v>
      </c>
      <c r="Q66" s="46">
        <f t="shared" si="74"/>
        <v>0</v>
      </c>
      <c r="R66" s="46">
        <f t="shared" si="74"/>
        <v>0</v>
      </c>
      <c r="S66" s="46">
        <f t="shared" si="74"/>
        <v>0</v>
      </c>
      <c r="T66" s="46">
        <f t="shared" si="74"/>
        <v>0</v>
      </c>
      <c r="U66" s="46">
        <f t="shared" si="74"/>
        <v>0</v>
      </c>
      <c r="V66" s="46">
        <f t="shared" si="74"/>
        <v>0</v>
      </c>
    </row>
    <row r="67" spans="1:22" s="50" customFormat="1" x14ac:dyDescent="0.3">
      <c r="A67" s="48" t="s">
        <v>16</v>
      </c>
      <c r="B67" s="49">
        <v>0</v>
      </c>
      <c r="C67" s="49">
        <v>0</v>
      </c>
      <c r="D67" s="27"/>
      <c r="E67" s="49">
        <v>0</v>
      </c>
      <c r="F67" s="49">
        <v>0</v>
      </c>
      <c r="G67" s="49">
        <f>B67*E67*F67</f>
        <v>0</v>
      </c>
      <c r="H67" s="49">
        <f>C67*E67</f>
        <v>0</v>
      </c>
      <c r="I67" s="49">
        <f>SUM(G67:H67)</f>
        <v>0</v>
      </c>
      <c r="J67" s="49">
        <v>0</v>
      </c>
      <c r="K67" s="49">
        <v>0</v>
      </c>
      <c r="L67" s="49">
        <f>B67*J67*K67</f>
        <v>0</v>
      </c>
      <c r="M67" s="49">
        <f>C67*J67</f>
        <v>0</v>
      </c>
      <c r="N67" s="49">
        <f>SUM(L67:M67)</f>
        <v>0</v>
      </c>
      <c r="O67" s="49">
        <v>0</v>
      </c>
      <c r="P67" s="49">
        <v>0</v>
      </c>
      <c r="Q67" s="49">
        <f>B67*O67*P67</f>
        <v>0</v>
      </c>
      <c r="R67" s="49">
        <f>C67*O67</f>
        <v>0</v>
      </c>
      <c r="S67" s="49">
        <f>SUM(Q67:R67)</f>
        <v>0</v>
      </c>
      <c r="T67" s="49">
        <f t="shared" ref="T67:U69" si="75">G67+L67+Q67</f>
        <v>0</v>
      </c>
      <c r="U67" s="49">
        <f t="shared" si="75"/>
        <v>0</v>
      </c>
      <c r="V67" s="49">
        <f>SUM(T67:U67)</f>
        <v>0</v>
      </c>
    </row>
    <row r="68" spans="1:22" s="50" customFormat="1" x14ac:dyDescent="0.3">
      <c r="A68" s="48" t="s">
        <v>17</v>
      </c>
      <c r="B68" s="49">
        <v>0</v>
      </c>
      <c r="C68" s="49">
        <v>0</v>
      </c>
      <c r="D68" s="27"/>
      <c r="E68" s="49">
        <v>0</v>
      </c>
      <c r="F68" s="49">
        <v>0</v>
      </c>
      <c r="G68" s="49">
        <f>B68*E68*F68</f>
        <v>0</v>
      </c>
      <c r="H68" s="49">
        <f>C68*E68</f>
        <v>0</v>
      </c>
      <c r="I68" s="49">
        <f>SUM(G68:H68)</f>
        <v>0</v>
      </c>
      <c r="J68" s="49">
        <v>0</v>
      </c>
      <c r="K68" s="49">
        <v>0</v>
      </c>
      <c r="L68" s="49">
        <f>B68*J68*K68</f>
        <v>0</v>
      </c>
      <c r="M68" s="49">
        <f>C68*J68</f>
        <v>0</v>
      </c>
      <c r="N68" s="49">
        <f>SUM(L68:M68)</f>
        <v>0</v>
      </c>
      <c r="O68" s="49">
        <v>0</v>
      </c>
      <c r="P68" s="49">
        <v>0</v>
      </c>
      <c r="Q68" s="49">
        <f>B68*O68*P68</f>
        <v>0</v>
      </c>
      <c r="R68" s="49">
        <f>C68*O68</f>
        <v>0</v>
      </c>
      <c r="S68" s="49">
        <f>SUM(Q68:R68)</f>
        <v>0</v>
      </c>
      <c r="T68" s="49">
        <f t="shared" si="75"/>
        <v>0</v>
      </c>
      <c r="U68" s="49">
        <f t="shared" si="75"/>
        <v>0</v>
      </c>
      <c r="V68" s="49">
        <f>SUM(T68:U68)</f>
        <v>0</v>
      </c>
    </row>
    <row r="69" spans="1:22" s="50" customFormat="1" x14ac:dyDescent="0.3">
      <c r="A69" s="48" t="s">
        <v>18</v>
      </c>
      <c r="B69" s="49">
        <v>0</v>
      </c>
      <c r="C69" s="49">
        <v>0</v>
      </c>
      <c r="D69" s="27"/>
      <c r="E69" s="49">
        <v>0</v>
      </c>
      <c r="F69" s="49">
        <v>0</v>
      </c>
      <c r="G69" s="49">
        <f>B69*E69*F69</f>
        <v>0</v>
      </c>
      <c r="H69" s="49">
        <f>C69*E69</f>
        <v>0</v>
      </c>
      <c r="I69" s="49">
        <f>SUM(G69:H69)</f>
        <v>0</v>
      </c>
      <c r="J69" s="49">
        <v>0</v>
      </c>
      <c r="K69" s="49">
        <v>0</v>
      </c>
      <c r="L69" s="49">
        <f>B69*J69*K69</f>
        <v>0</v>
      </c>
      <c r="M69" s="49">
        <f>C69*J69</f>
        <v>0</v>
      </c>
      <c r="N69" s="49">
        <f>SUM(L69:M69)</f>
        <v>0</v>
      </c>
      <c r="O69" s="49">
        <v>0</v>
      </c>
      <c r="P69" s="49">
        <v>0</v>
      </c>
      <c r="Q69" s="49">
        <f>B69*O69*P69</f>
        <v>0</v>
      </c>
      <c r="R69" s="49">
        <f>C69*O69</f>
        <v>0</v>
      </c>
      <c r="S69" s="49">
        <f>SUM(Q69:R69)</f>
        <v>0</v>
      </c>
      <c r="T69" s="49">
        <f t="shared" si="75"/>
        <v>0</v>
      </c>
      <c r="U69" s="49">
        <f t="shared" si="75"/>
        <v>0</v>
      </c>
      <c r="V69" s="49">
        <f>SUM(T69:U69)</f>
        <v>0</v>
      </c>
    </row>
    <row r="70" spans="1:22" s="20" customFormat="1" x14ac:dyDescent="0.3">
      <c r="A70" s="43" t="s">
        <v>7</v>
      </c>
      <c r="B70" s="44"/>
      <c r="C70" s="44"/>
      <c r="D70" s="44"/>
      <c r="E70" s="44">
        <f>E71+E75</f>
        <v>0</v>
      </c>
      <c r="F70" s="44"/>
      <c r="G70" s="44">
        <f t="shared" ref="G70:J70" si="76">G71+G75</f>
        <v>0</v>
      </c>
      <c r="H70" s="44">
        <f t="shared" si="76"/>
        <v>0</v>
      </c>
      <c r="I70" s="44">
        <f t="shared" si="76"/>
        <v>0</v>
      </c>
      <c r="J70" s="44">
        <f t="shared" si="76"/>
        <v>0</v>
      </c>
      <c r="K70" s="44"/>
      <c r="L70" s="44">
        <f t="shared" ref="L70:O70" si="77">L71+L75</f>
        <v>0</v>
      </c>
      <c r="M70" s="44">
        <f t="shared" si="77"/>
        <v>0</v>
      </c>
      <c r="N70" s="44">
        <f t="shared" si="77"/>
        <v>0</v>
      </c>
      <c r="O70" s="44">
        <f t="shared" si="77"/>
        <v>0</v>
      </c>
      <c r="P70" s="44"/>
      <c r="Q70" s="44">
        <f t="shared" ref="Q70:V70" si="78">Q71+Q75</f>
        <v>0</v>
      </c>
      <c r="R70" s="44">
        <f t="shared" si="78"/>
        <v>0</v>
      </c>
      <c r="S70" s="44">
        <f t="shared" si="78"/>
        <v>0</v>
      </c>
      <c r="T70" s="44">
        <f t="shared" si="78"/>
        <v>0</v>
      </c>
      <c r="U70" s="44">
        <f t="shared" si="78"/>
        <v>0</v>
      </c>
      <c r="V70" s="44">
        <f t="shared" si="78"/>
        <v>0</v>
      </c>
    </row>
    <row r="71" spans="1:22" s="47" customFormat="1" ht="18.75" x14ac:dyDescent="0.3">
      <c r="A71" s="45" t="s">
        <v>27</v>
      </c>
      <c r="B71" s="46"/>
      <c r="C71" s="46"/>
      <c r="D71" s="24"/>
      <c r="E71" s="46">
        <f t="shared" ref="E71:V71" si="79">SUM(E72:E74)</f>
        <v>0</v>
      </c>
      <c r="F71" s="46">
        <f t="shared" si="79"/>
        <v>0</v>
      </c>
      <c r="G71" s="46">
        <f t="shared" si="79"/>
        <v>0</v>
      </c>
      <c r="H71" s="46">
        <f t="shared" si="79"/>
        <v>0</v>
      </c>
      <c r="I71" s="46">
        <f t="shared" si="79"/>
        <v>0</v>
      </c>
      <c r="J71" s="46">
        <f t="shared" si="79"/>
        <v>0</v>
      </c>
      <c r="K71" s="46">
        <f t="shared" si="79"/>
        <v>0</v>
      </c>
      <c r="L71" s="46">
        <f t="shared" si="79"/>
        <v>0</v>
      </c>
      <c r="M71" s="46">
        <f t="shared" si="79"/>
        <v>0</v>
      </c>
      <c r="N71" s="46">
        <f t="shared" si="79"/>
        <v>0</v>
      </c>
      <c r="O71" s="46">
        <f t="shared" si="79"/>
        <v>0</v>
      </c>
      <c r="P71" s="46">
        <f t="shared" si="79"/>
        <v>0</v>
      </c>
      <c r="Q71" s="46">
        <f t="shared" si="79"/>
        <v>0</v>
      </c>
      <c r="R71" s="46">
        <f t="shared" si="79"/>
        <v>0</v>
      </c>
      <c r="S71" s="46">
        <f t="shared" si="79"/>
        <v>0</v>
      </c>
      <c r="T71" s="46">
        <f t="shared" si="79"/>
        <v>0</v>
      </c>
      <c r="U71" s="46">
        <f t="shared" si="79"/>
        <v>0</v>
      </c>
      <c r="V71" s="46">
        <f t="shared" si="79"/>
        <v>0</v>
      </c>
    </row>
    <row r="72" spans="1:22" s="50" customFormat="1" x14ac:dyDescent="0.3">
      <c r="A72" s="48" t="s">
        <v>16</v>
      </c>
      <c r="B72" s="49">
        <v>0</v>
      </c>
      <c r="C72" s="49">
        <v>0</v>
      </c>
      <c r="D72" s="27"/>
      <c r="E72" s="49">
        <v>0</v>
      </c>
      <c r="F72" s="49">
        <v>0</v>
      </c>
      <c r="G72" s="49">
        <f>B72*E72*F72</f>
        <v>0</v>
      </c>
      <c r="H72" s="49">
        <f>C72*E72</f>
        <v>0</v>
      </c>
      <c r="I72" s="49">
        <f>SUM(G72:H72)</f>
        <v>0</v>
      </c>
      <c r="J72" s="49">
        <v>0</v>
      </c>
      <c r="K72" s="49">
        <v>0</v>
      </c>
      <c r="L72" s="49">
        <f>B72*J72*K72</f>
        <v>0</v>
      </c>
      <c r="M72" s="49">
        <f>C72*J72</f>
        <v>0</v>
      </c>
      <c r="N72" s="49">
        <f>SUM(L72:M72)</f>
        <v>0</v>
      </c>
      <c r="O72" s="49">
        <v>0</v>
      </c>
      <c r="P72" s="49">
        <v>0</v>
      </c>
      <c r="Q72" s="49">
        <f>B72*O72*P72</f>
        <v>0</v>
      </c>
      <c r="R72" s="49">
        <f>C72*O72</f>
        <v>0</v>
      </c>
      <c r="S72" s="49">
        <f>SUM(Q72:R72)</f>
        <v>0</v>
      </c>
      <c r="T72" s="49">
        <f t="shared" ref="T72:U74" si="80">G72+L72+Q72</f>
        <v>0</v>
      </c>
      <c r="U72" s="49">
        <f t="shared" si="80"/>
        <v>0</v>
      </c>
      <c r="V72" s="49">
        <f>SUM(T72:U72)</f>
        <v>0</v>
      </c>
    </row>
    <row r="73" spans="1:22" s="50" customFormat="1" x14ac:dyDescent="0.3">
      <c r="A73" s="48" t="s">
        <v>17</v>
      </c>
      <c r="B73" s="49">
        <v>0</v>
      </c>
      <c r="C73" s="49">
        <v>0</v>
      </c>
      <c r="D73" s="27"/>
      <c r="E73" s="49">
        <v>0</v>
      </c>
      <c r="F73" s="49">
        <v>0</v>
      </c>
      <c r="G73" s="49">
        <f>B73*E73*F73</f>
        <v>0</v>
      </c>
      <c r="H73" s="49">
        <f>C73*E73</f>
        <v>0</v>
      </c>
      <c r="I73" s="49">
        <f>SUM(G73:H73)</f>
        <v>0</v>
      </c>
      <c r="J73" s="49">
        <v>0</v>
      </c>
      <c r="K73" s="49">
        <v>0</v>
      </c>
      <c r="L73" s="49">
        <f>B73*J73*K73</f>
        <v>0</v>
      </c>
      <c r="M73" s="49">
        <f>C73*J73</f>
        <v>0</v>
      </c>
      <c r="N73" s="49">
        <f>SUM(L73:M73)</f>
        <v>0</v>
      </c>
      <c r="O73" s="49">
        <v>0</v>
      </c>
      <c r="P73" s="49">
        <v>0</v>
      </c>
      <c r="Q73" s="49">
        <f>B73*O73*P73</f>
        <v>0</v>
      </c>
      <c r="R73" s="49">
        <f>C73*O73</f>
        <v>0</v>
      </c>
      <c r="S73" s="49">
        <f>SUM(Q73:R73)</f>
        <v>0</v>
      </c>
      <c r="T73" s="49">
        <f t="shared" si="80"/>
        <v>0</v>
      </c>
      <c r="U73" s="49">
        <f t="shared" si="80"/>
        <v>0</v>
      </c>
      <c r="V73" s="49">
        <f>SUM(T73:U73)</f>
        <v>0</v>
      </c>
    </row>
    <row r="74" spans="1:22" s="50" customFormat="1" x14ac:dyDescent="0.3">
      <c r="A74" s="48" t="s">
        <v>18</v>
      </c>
      <c r="B74" s="49">
        <v>0</v>
      </c>
      <c r="C74" s="49">
        <v>0</v>
      </c>
      <c r="D74" s="27"/>
      <c r="E74" s="49">
        <v>0</v>
      </c>
      <c r="F74" s="49">
        <v>0</v>
      </c>
      <c r="G74" s="49">
        <f>B74*E74*F74</f>
        <v>0</v>
      </c>
      <c r="H74" s="49">
        <f>C74*E74</f>
        <v>0</v>
      </c>
      <c r="I74" s="49">
        <f>SUM(G74:H74)</f>
        <v>0</v>
      </c>
      <c r="J74" s="49">
        <v>0</v>
      </c>
      <c r="K74" s="49">
        <v>0</v>
      </c>
      <c r="L74" s="49">
        <f>B74*J74*K74</f>
        <v>0</v>
      </c>
      <c r="M74" s="49">
        <f>C74*J74</f>
        <v>0</v>
      </c>
      <c r="N74" s="49">
        <f>SUM(L74:M74)</f>
        <v>0</v>
      </c>
      <c r="O74" s="49">
        <v>0</v>
      </c>
      <c r="P74" s="49">
        <v>0</v>
      </c>
      <c r="Q74" s="49">
        <f>B74*O74*P74</f>
        <v>0</v>
      </c>
      <c r="R74" s="49">
        <f>C74*O74</f>
        <v>0</v>
      </c>
      <c r="S74" s="49">
        <f>SUM(Q74:R74)</f>
        <v>0</v>
      </c>
      <c r="T74" s="49">
        <f t="shared" si="80"/>
        <v>0</v>
      </c>
      <c r="U74" s="49">
        <f t="shared" si="80"/>
        <v>0</v>
      </c>
      <c r="V74" s="49">
        <f>SUM(T74:U74)</f>
        <v>0</v>
      </c>
    </row>
    <row r="75" spans="1:22" s="47" customFormat="1" ht="18.75" x14ac:dyDescent="0.3">
      <c r="A75" s="45" t="s">
        <v>28</v>
      </c>
      <c r="B75" s="46"/>
      <c r="C75" s="46"/>
      <c r="D75" s="24"/>
      <c r="E75" s="46">
        <f t="shared" ref="E75:V75" si="81">SUM(E76:E78)</f>
        <v>0</v>
      </c>
      <c r="F75" s="46">
        <f t="shared" si="81"/>
        <v>0</v>
      </c>
      <c r="G75" s="46">
        <f t="shared" si="81"/>
        <v>0</v>
      </c>
      <c r="H75" s="46">
        <f t="shared" si="81"/>
        <v>0</v>
      </c>
      <c r="I75" s="46">
        <f t="shared" si="81"/>
        <v>0</v>
      </c>
      <c r="J75" s="46">
        <f t="shared" si="81"/>
        <v>0</v>
      </c>
      <c r="K75" s="46">
        <f t="shared" si="81"/>
        <v>0</v>
      </c>
      <c r="L75" s="46">
        <f t="shared" si="81"/>
        <v>0</v>
      </c>
      <c r="M75" s="46">
        <f t="shared" si="81"/>
        <v>0</v>
      </c>
      <c r="N75" s="46">
        <f t="shared" si="81"/>
        <v>0</v>
      </c>
      <c r="O75" s="46">
        <f t="shared" si="81"/>
        <v>0</v>
      </c>
      <c r="P75" s="46">
        <f t="shared" si="81"/>
        <v>0</v>
      </c>
      <c r="Q75" s="46">
        <f t="shared" si="81"/>
        <v>0</v>
      </c>
      <c r="R75" s="46">
        <f t="shared" si="81"/>
        <v>0</v>
      </c>
      <c r="S75" s="46">
        <f t="shared" si="81"/>
        <v>0</v>
      </c>
      <c r="T75" s="46">
        <f t="shared" si="81"/>
        <v>0</v>
      </c>
      <c r="U75" s="46">
        <f t="shared" si="81"/>
        <v>0</v>
      </c>
      <c r="V75" s="46">
        <f t="shared" si="81"/>
        <v>0</v>
      </c>
    </row>
    <row r="76" spans="1:22" s="50" customFormat="1" x14ac:dyDescent="0.3">
      <c r="A76" s="48" t="s">
        <v>16</v>
      </c>
      <c r="B76" s="49">
        <v>0</v>
      </c>
      <c r="C76" s="49">
        <v>0</v>
      </c>
      <c r="D76" s="27"/>
      <c r="E76" s="49">
        <v>0</v>
      </c>
      <c r="F76" s="49">
        <v>0</v>
      </c>
      <c r="G76" s="49">
        <f>B76*E76*F76</f>
        <v>0</v>
      </c>
      <c r="H76" s="49">
        <f>C76*E76</f>
        <v>0</v>
      </c>
      <c r="I76" s="49">
        <f>SUM(G76:H76)</f>
        <v>0</v>
      </c>
      <c r="J76" s="49">
        <v>0</v>
      </c>
      <c r="K76" s="49">
        <v>0</v>
      </c>
      <c r="L76" s="49">
        <f>B76*J76*K76</f>
        <v>0</v>
      </c>
      <c r="M76" s="49">
        <f>C76*J76</f>
        <v>0</v>
      </c>
      <c r="N76" s="49">
        <f>SUM(L76:M76)</f>
        <v>0</v>
      </c>
      <c r="O76" s="49">
        <v>0</v>
      </c>
      <c r="P76" s="49">
        <v>0</v>
      </c>
      <c r="Q76" s="49">
        <f>B76*O76*P76</f>
        <v>0</v>
      </c>
      <c r="R76" s="49">
        <f>C76*O76</f>
        <v>0</v>
      </c>
      <c r="S76" s="49">
        <f>SUM(Q76:R76)</f>
        <v>0</v>
      </c>
      <c r="T76" s="49">
        <f t="shared" ref="T76:U78" si="82">G76+L76+Q76</f>
        <v>0</v>
      </c>
      <c r="U76" s="49">
        <f t="shared" si="82"/>
        <v>0</v>
      </c>
      <c r="V76" s="49">
        <f>SUM(T76:U76)</f>
        <v>0</v>
      </c>
    </row>
    <row r="77" spans="1:22" s="50" customFormat="1" x14ac:dyDescent="0.3">
      <c r="A77" s="48" t="s">
        <v>17</v>
      </c>
      <c r="B77" s="49">
        <v>0</v>
      </c>
      <c r="C77" s="49">
        <v>0</v>
      </c>
      <c r="D77" s="27"/>
      <c r="E77" s="49">
        <v>0</v>
      </c>
      <c r="F77" s="49">
        <v>0</v>
      </c>
      <c r="G77" s="49">
        <f>B77*E77*F77</f>
        <v>0</v>
      </c>
      <c r="H77" s="49">
        <f>C77*E77</f>
        <v>0</v>
      </c>
      <c r="I77" s="49">
        <f>SUM(G77:H77)</f>
        <v>0</v>
      </c>
      <c r="J77" s="49">
        <v>0</v>
      </c>
      <c r="K77" s="49">
        <v>0</v>
      </c>
      <c r="L77" s="49">
        <f>B77*J77*K77</f>
        <v>0</v>
      </c>
      <c r="M77" s="49">
        <f>C77*J77</f>
        <v>0</v>
      </c>
      <c r="N77" s="49">
        <f>SUM(L77:M77)</f>
        <v>0</v>
      </c>
      <c r="O77" s="49">
        <v>0</v>
      </c>
      <c r="P77" s="49">
        <v>0</v>
      </c>
      <c r="Q77" s="49">
        <f>B77*O77*P77</f>
        <v>0</v>
      </c>
      <c r="R77" s="49">
        <f>C77*O77</f>
        <v>0</v>
      </c>
      <c r="S77" s="49">
        <f>SUM(Q77:R77)</f>
        <v>0</v>
      </c>
      <c r="T77" s="49">
        <f t="shared" si="82"/>
        <v>0</v>
      </c>
      <c r="U77" s="49">
        <f t="shared" si="82"/>
        <v>0</v>
      </c>
      <c r="V77" s="49">
        <f>SUM(T77:U77)</f>
        <v>0</v>
      </c>
    </row>
    <row r="78" spans="1:22" s="50" customFormat="1" x14ac:dyDescent="0.3">
      <c r="A78" s="51" t="s">
        <v>18</v>
      </c>
      <c r="B78" s="52">
        <v>0</v>
      </c>
      <c r="C78" s="52">
        <v>0</v>
      </c>
      <c r="D78" s="33"/>
      <c r="E78" s="52">
        <v>0</v>
      </c>
      <c r="F78" s="52">
        <v>0</v>
      </c>
      <c r="G78" s="52">
        <f>B78*E78*F78</f>
        <v>0</v>
      </c>
      <c r="H78" s="52">
        <f>C78*E78</f>
        <v>0</v>
      </c>
      <c r="I78" s="52">
        <f>SUM(G78:H78)</f>
        <v>0</v>
      </c>
      <c r="J78" s="52">
        <v>0</v>
      </c>
      <c r="K78" s="52">
        <v>0</v>
      </c>
      <c r="L78" s="52">
        <f>B78*J78*K78</f>
        <v>0</v>
      </c>
      <c r="M78" s="52">
        <f>C78*J78</f>
        <v>0</v>
      </c>
      <c r="N78" s="52">
        <f>SUM(L78:M78)</f>
        <v>0</v>
      </c>
      <c r="O78" s="52">
        <v>0</v>
      </c>
      <c r="P78" s="52">
        <v>0</v>
      </c>
      <c r="Q78" s="52">
        <f>B78*O78*P78</f>
        <v>0</v>
      </c>
      <c r="R78" s="52">
        <f>C78*O78</f>
        <v>0</v>
      </c>
      <c r="S78" s="52">
        <f>SUM(Q78:R78)</f>
        <v>0</v>
      </c>
      <c r="T78" s="52">
        <f t="shared" si="82"/>
        <v>0</v>
      </c>
      <c r="U78" s="52">
        <f t="shared" si="82"/>
        <v>0</v>
      </c>
      <c r="V78" s="52">
        <f>SUM(T78:U78)</f>
        <v>0</v>
      </c>
    </row>
  </sheetData>
  <mergeCells count="1">
    <mergeCell ref="A2:S2"/>
  </mergeCells>
  <printOptions horizontalCentered="1"/>
  <pageMargins left="0.19685039370078741" right="0.11811023622047245" top="0.59055118110236227" bottom="0.39370078740157483" header="0.51181102362204722" footer="0.51181102362204722"/>
  <pageSetup paperSize="9" scale="75" orientation="landscape" r:id="rId1"/>
  <headerFooter alignWithMargins="0">
    <oddHeader>&amp;R&amp;"TH SarabunPSK,ตัวหนา"&amp;14&amp;P/&amp;N</oddHeader>
    <oddFooter>&amp;R&amp;"TH SarabunPSK,ธรรมดา"&amp;12F-QP-PN-01-02-001
แก้ไขครั้งที่ 00 วันที่บังคับใช้ 1 เมษายน 2554</oddFooter>
  </headerFooter>
  <rowBreaks count="2" manualBreakCount="2">
    <brk id="39" max="16383" man="1"/>
    <brk id="7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78"/>
  <sheetViews>
    <sheetView showGridLines="0" zoomScaleNormal="100" workbookViewId="0">
      <pane xSplit="3" ySplit="8" topLeftCell="D9" activePane="bottomRight" state="frozen"/>
      <selection activeCell="E3" sqref="E3:S3"/>
      <selection pane="topRight" activeCell="E3" sqref="E3:S3"/>
      <selection pane="bottomLeft" activeCell="E3" sqref="E3:S3"/>
      <selection pane="bottomRight" activeCell="E3" sqref="E3:S3"/>
    </sheetView>
  </sheetViews>
  <sheetFormatPr defaultRowHeight="17.25" x14ac:dyDescent="0.3"/>
  <cols>
    <col min="1" max="1" width="20.28515625" style="10" customWidth="1"/>
    <col min="2" max="2" width="5.85546875" style="29" customWidth="1"/>
    <col min="3" max="4" width="6.5703125" style="15" customWidth="1"/>
    <col min="5" max="6" width="6.140625" style="29" bestFit="1" customWidth="1"/>
    <col min="7" max="9" width="10.28515625" style="29" customWidth="1"/>
    <col min="10" max="10" width="6.42578125" style="29" customWidth="1"/>
    <col min="11" max="11" width="6.140625" style="29" bestFit="1" customWidth="1"/>
    <col min="12" max="14" width="9.7109375" style="29" customWidth="1"/>
    <col min="15" max="15" width="6.140625" style="29" bestFit="1" customWidth="1"/>
    <col min="16" max="16" width="5.5703125" style="29" customWidth="1"/>
    <col min="17" max="19" width="10" style="29" customWidth="1"/>
    <col min="20" max="22" width="12.28515625" style="29" customWidth="1"/>
    <col min="23" max="16384" width="9.140625" style="10"/>
  </cols>
  <sheetData>
    <row r="1" spans="1:22" s="5" customFormat="1" ht="18.75" x14ac:dyDescent="0.3">
      <c r="A1" s="30" t="s">
        <v>209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  <c r="U1" s="31"/>
      <c r="V1" s="31"/>
    </row>
    <row r="2" spans="1:22" s="5" customFormat="1" ht="18.75" x14ac:dyDescent="0.3">
      <c r="A2" s="728" t="s">
        <v>22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</row>
    <row r="3" spans="1:22" ht="21.75" customHeight="1" x14ac:dyDescent="0.3">
      <c r="A3" s="6" t="s">
        <v>8</v>
      </c>
      <c r="B3" s="7" t="s">
        <v>12</v>
      </c>
      <c r="C3" s="8"/>
      <c r="D3" s="464" t="s">
        <v>12</v>
      </c>
      <c r="E3" s="9" t="s">
        <v>210</v>
      </c>
      <c r="F3" s="9"/>
      <c r="G3" s="9"/>
      <c r="H3" s="9"/>
      <c r="I3" s="9"/>
      <c r="J3" s="9" t="s">
        <v>211</v>
      </c>
      <c r="K3" s="9"/>
      <c r="L3" s="9"/>
      <c r="M3" s="9"/>
      <c r="N3" s="9"/>
      <c r="O3" s="9" t="s">
        <v>212</v>
      </c>
      <c r="P3" s="9"/>
      <c r="Q3" s="9"/>
      <c r="R3" s="9"/>
      <c r="S3" s="9"/>
      <c r="T3" s="9" t="s">
        <v>1</v>
      </c>
      <c r="U3" s="9"/>
      <c r="V3" s="9"/>
    </row>
    <row r="4" spans="1:22" s="15" customFormat="1" x14ac:dyDescent="0.3">
      <c r="A4" s="11"/>
      <c r="B4" s="12" t="s">
        <v>14</v>
      </c>
      <c r="C4" s="6" t="s">
        <v>15</v>
      </c>
      <c r="D4" s="465" t="s">
        <v>193</v>
      </c>
      <c r="E4" s="13" t="s">
        <v>10</v>
      </c>
      <c r="F4" s="14" t="s">
        <v>11</v>
      </c>
      <c r="G4" s="14"/>
      <c r="H4" s="13" t="s">
        <v>13</v>
      </c>
      <c r="I4" s="13" t="s">
        <v>0</v>
      </c>
      <c r="J4" s="13" t="s">
        <v>10</v>
      </c>
      <c r="K4" s="14" t="s">
        <v>11</v>
      </c>
      <c r="L4" s="14"/>
      <c r="M4" s="13" t="s">
        <v>13</v>
      </c>
      <c r="N4" s="13" t="s">
        <v>0</v>
      </c>
      <c r="O4" s="13" t="s">
        <v>197</v>
      </c>
      <c r="P4" s="14" t="s">
        <v>11</v>
      </c>
      <c r="Q4" s="14"/>
      <c r="R4" s="13" t="s">
        <v>13</v>
      </c>
      <c r="S4" s="13" t="s">
        <v>0</v>
      </c>
      <c r="T4" s="13" t="s">
        <v>2</v>
      </c>
      <c r="U4" s="13" t="s">
        <v>3</v>
      </c>
      <c r="V4" s="13" t="s">
        <v>1</v>
      </c>
    </row>
    <row r="5" spans="1:22" s="15" customFormat="1" x14ac:dyDescent="0.3">
      <c r="A5" s="11"/>
      <c r="B5" s="12"/>
      <c r="C5" s="6"/>
      <c r="D5" s="465" t="s">
        <v>192</v>
      </c>
      <c r="E5" s="13"/>
      <c r="F5" s="13" t="s">
        <v>9</v>
      </c>
      <c r="G5" s="13" t="s">
        <v>20</v>
      </c>
      <c r="H5" s="13"/>
      <c r="I5" s="13"/>
      <c r="J5" s="13"/>
      <c r="K5" s="13" t="s">
        <v>9</v>
      </c>
      <c r="L5" s="13" t="s">
        <v>20</v>
      </c>
      <c r="M5" s="13"/>
      <c r="N5" s="13"/>
      <c r="O5" s="13"/>
      <c r="P5" s="13" t="s">
        <v>9</v>
      </c>
      <c r="Q5" s="13" t="s">
        <v>20</v>
      </c>
      <c r="R5" s="13"/>
      <c r="S5" s="13"/>
      <c r="T5" s="13"/>
      <c r="U5" s="13"/>
      <c r="V5" s="13"/>
    </row>
    <row r="6" spans="1:22" s="16" customFormat="1" ht="23.25" customHeight="1" x14ac:dyDescent="0.3">
      <c r="A6" s="36" t="s">
        <v>1</v>
      </c>
      <c r="B6" s="34"/>
      <c r="C6" s="34"/>
      <c r="D6" s="34"/>
      <c r="E6" s="34">
        <f t="shared" ref="E6:V6" si="0">E7+E8</f>
        <v>0</v>
      </c>
      <c r="F6" s="34"/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/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/>
      <c r="Q6" s="34">
        <f t="shared" si="0"/>
        <v>0</v>
      </c>
      <c r="R6" s="34">
        <f t="shared" si="0"/>
        <v>0</v>
      </c>
      <c r="S6" s="34">
        <f t="shared" si="0"/>
        <v>0</v>
      </c>
      <c r="T6" s="34">
        <f t="shared" si="0"/>
        <v>0</v>
      </c>
      <c r="U6" s="34">
        <f t="shared" si="0"/>
        <v>0</v>
      </c>
      <c r="V6" s="34">
        <f t="shared" si="0"/>
        <v>0</v>
      </c>
    </row>
    <row r="7" spans="1:22" s="35" customFormat="1" ht="18.75" x14ac:dyDescent="0.3">
      <c r="A7" s="41" t="s">
        <v>4</v>
      </c>
      <c r="B7" s="42"/>
      <c r="C7" s="42"/>
      <c r="D7" s="42"/>
      <c r="E7" s="42">
        <f>E9</f>
        <v>0</v>
      </c>
      <c r="F7" s="42"/>
      <c r="G7" s="42">
        <f t="shared" ref="G7:V7" si="1">G9</f>
        <v>0</v>
      </c>
      <c r="H7" s="42">
        <f t="shared" si="1"/>
        <v>0</v>
      </c>
      <c r="I7" s="42">
        <f t="shared" si="1"/>
        <v>0</v>
      </c>
      <c r="J7" s="42">
        <f t="shared" si="1"/>
        <v>0</v>
      </c>
      <c r="K7" s="42"/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/>
      <c r="Q7" s="42">
        <f t="shared" si="1"/>
        <v>0</v>
      </c>
      <c r="R7" s="42">
        <f t="shared" si="1"/>
        <v>0</v>
      </c>
      <c r="S7" s="42">
        <f t="shared" si="1"/>
        <v>0</v>
      </c>
      <c r="T7" s="42">
        <f t="shared" si="1"/>
        <v>0</v>
      </c>
      <c r="U7" s="42">
        <f t="shared" si="1"/>
        <v>0</v>
      </c>
      <c r="V7" s="42">
        <f t="shared" si="1"/>
        <v>0</v>
      </c>
    </row>
    <row r="8" spans="1:22" s="35" customFormat="1" ht="18.75" x14ac:dyDescent="0.3">
      <c r="A8" s="41" t="s">
        <v>5</v>
      </c>
      <c r="B8" s="42"/>
      <c r="C8" s="42"/>
      <c r="D8" s="42"/>
      <c r="E8" s="42">
        <f>E40</f>
        <v>0</v>
      </c>
      <c r="F8" s="42"/>
      <c r="G8" s="42">
        <f t="shared" ref="G8:V8" si="2">G40</f>
        <v>0</v>
      </c>
      <c r="H8" s="42">
        <f t="shared" si="2"/>
        <v>0</v>
      </c>
      <c r="I8" s="42">
        <f t="shared" si="2"/>
        <v>0</v>
      </c>
      <c r="J8" s="42">
        <f t="shared" si="2"/>
        <v>0</v>
      </c>
      <c r="K8" s="42"/>
      <c r="L8" s="42">
        <f t="shared" si="2"/>
        <v>0</v>
      </c>
      <c r="M8" s="42">
        <f t="shared" si="2"/>
        <v>0</v>
      </c>
      <c r="N8" s="42">
        <f t="shared" si="2"/>
        <v>0</v>
      </c>
      <c r="O8" s="42">
        <f t="shared" si="2"/>
        <v>0</v>
      </c>
      <c r="P8" s="42"/>
      <c r="Q8" s="42">
        <f t="shared" si="2"/>
        <v>0</v>
      </c>
      <c r="R8" s="42">
        <f t="shared" si="2"/>
        <v>0</v>
      </c>
      <c r="S8" s="42">
        <f t="shared" si="2"/>
        <v>0</v>
      </c>
      <c r="T8" s="42">
        <f t="shared" si="2"/>
        <v>0</v>
      </c>
      <c r="U8" s="42">
        <f t="shared" si="2"/>
        <v>0</v>
      </c>
      <c r="V8" s="42">
        <f t="shared" si="2"/>
        <v>0</v>
      </c>
    </row>
    <row r="9" spans="1:22" s="20" customFormat="1" ht="20.25" customHeight="1" x14ac:dyDescent="0.3">
      <c r="A9" s="18" t="s">
        <v>4</v>
      </c>
      <c r="B9" s="19"/>
      <c r="C9" s="19"/>
      <c r="D9" s="19"/>
      <c r="E9" s="19">
        <f>E10+E25</f>
        <v>0</v>
      </c>
      <c r="F9" s="19"/>
      <c r="G9" s="19">
        <f>G10+G25</f>
        <v>0</v>
      </c>
      <c r="H9" s="19">
        <f>H10+H25</f>
        <v>0</v>
      </c>
      <c r="I9" s="19">
        <f>I10+I25</f>
        <v>0</v>
      </c>
      <c r="J9" s="19">
        <f>J10+J25</f>
        <v>0</v>
      </c>
      <c r="K9" s="19"/>
      <c r="L9" s="19">
        <f>L10+L25</f>
        <v>0</v>
      </c>
      <c r="M9" s="19">
        <f>M10+M25</f>
        <v>0</v>
      </c>
      <c r="N9" s="19">
        <f>N10+N25</f>
        <v>0</v>
      </c>
      <c r="O9" s="19">
        <f>O10+O25</f>
        <v>0</v>
      </c>
      <c r="P9" s="19"/>
      <c r="Q9" s="19">
        <f t="shared" ref="Q9:V9" si="3">Q10+Q25</f>
        <v>0</v>
      </c>
      <c r="R9" s="19">
        <f t="shared" si="3"/>
        <v>0</v>
      </c>
      <c r="S9" s="19">
        <f t="shared" si="3"/>
        <v>0</v>
      </c>
      <c r="T9" s="19">
        <f t="shared" si="3"/>
        <v>0</v>
      </c>
      <c r="U9" s="19">
        <f t="shared" si="3"/>
        <v>0</v>
      </c>
      <c r="V9" s="19">
        <f t="shared" si="3"/>
        <v>0</v>
      </c>
    </row>
    <row r="10" spans="1:22" s="20" customFormat="1" x14ac:dyDescent="0.3">
      <c r="A10" s="21" t="s">
        <v>6</v>
      </c>
      <c r="B10" s="22"/>
      <c r="C10" s="22"/>
      <c r="D10" s="22"/>
      <c r="E10" s="22">
        <f>E11+E18</f>
        <v>0</v>
      </c>
      <c r="F10" s="22"/>
      <c r="G10" s="22">
        <f t="shared" ref="G10:V10" si="4">G11+G18</f>
        <v>0</v>
      </c>
      <c r="H10" s="22">
        <f t="shared" si="4"/>
        <v>0</v>
      </c>
      <c r="I10" s="22">
        <f t="shared" si="4"/>
        <v>0</v>
      </c>
      <c r="J10" s="22">
        <f t="shared" si="4"/>
        <v>0</v>
      </c>
      <c r="K10" s="22"/>
      <c r="L10" s="22">
        <f t="shared" si="4"/>
        <v>0</v>
      </c>
      <c r="M10" s="22">
        <f t="shared" si="4"/>
        <v>0</v>
      </c>
      <c r="N10" s="22">
        <f t="shared" si="4"/>
        <v>0</v>
      </c>
      <c r="O10" s="22">
        <f t="shared" si="4"/>
        <v>0</v>
      </c>
      <c r="P10" s="22"/>
      <c r="Q10" s="22">
        <f t="shared" si="4"/>
        <v>0</v>
      </c>
      <c r="R10" s="22">
        <f t="shared" si="4"/>
        <v>0</v>
      </c>
      <c r="S10" s="22">
        <f t="shared" si="4"/>
        <v>0</v>
      </c>
      <c r="T10" s="22">
        <f t="shared" si="4"/>
        <v>0</v>
      </c>
      <c r="U10" s="22">
        <f t="shared" si="4"/>
        <v>0</v>
      </c>
      <c r="V10" s="22">
        <f t="shared" si="4"/>
        <v>0</v>
      </c>
    </row>
    <row r="11" spans="1:22" s="25" customFormat="1" ht="18.75" x14ac:dyDescent="0.3">
      <c r="A11" s="23" t="s">
        <v>23</v>
      </c>
      <c r="B11" s="24"/>
      <c r="C11" s="24"/>
      <c r="D11" s="24"/>
      <c r="E11" s="24">
        <f>SUM(E12:E17)</f>
        <v>0</v>
      </c>
      <c r="F11" s="24">
        <f t="shared" ref="F11:V11" si="5">SUM(F12:F17)</f>
        <v>0</v>
      </c>
      <c r="G11" s="24">
        <f t="shared" si="5"/>
        <v>0</v>
      </c>
      <c r="H11" s="24">
        <f t="shared" si="5"/>
        <v>0</v>
      </c>
      <c r="I11" s="24">
        <f t="shared" si="5"/>
        <v>0</v>
      </c>
      <c r="J11" s="24">
        <f t="shared" si="5"/>
        <v>0</v>
      </c>
      <c r="K11" s="24">
        <f t="shared" si="5"/>
        <v>0</v>
      </c>
      <c r="L11" s="24">
        <f t="shared" si="5"/>
        <v>0</v>
      </c>
      <c r="M11" s="24">
        <f t="shared" si="5"/>
        <v>0</v>
      </c>
      <c r="N11" s="24">
        <f t="shared" si="5"/>
        <v>0</v>
      </c>
      <c r="O11" s="24">
        <f t="shared" si="5"/>
        <v>0</v>
      </c>
      <c r="P11" s="24">
        <f t="shared" si="5"/>
        <v>0</v>
      </c>
      <c r="Q11" s="24">
        <f t="shared" si="5"/>
        <v>0</v>
      </c>
      <c r="R11" s="24">
        <f t="shared" si="5"/>
        <v>0</v>
      </c>
      <c r="S11" s="24">
        <f t="shared" si="5"/>
        <v>0</v>
      </c>
      <c r="T11" s="24">
        <f t="shared" si="5"/>
        <v>0</v>
      </c>
      <c r="U11" s="24">
        <f t="shared" si="5"/>
        <v>0</v>
      </c>
      <c r="V11" s="24">
        <f t="shared" si="5"/>
        <v>0</v>
      </c>
    </row>
    <row r="12" spans="1:22" x14ac:dyDescent="0.3">
      <c r="A12" s="26" t="s">
        <v>196</v>
      </c>
      <c r="B12" s="27">
        <v>0</v>
      </c>
      <c r="C12" s="27">
        <v>0</v>
      </c>
      <c r="D12" s="27"/>
      <c r="E12" s="27">
        <v>0</v>
      </c>
      <c r="F12" s="27">
        <v>0</v>
      </c>
      <c r="G12" s="27">
        <f t="shared" ref="G12:G17" si="6">B12*E12*F12</f>
        <v>0</v>
      </c>
      <c r="H12" s="27">
        <f t="shared" ref="H12:H17" si="7">C12*E12</f>
        <v>0</v>
      </c>
      <c r="I12" s="27">
        <f t="shared" ref="I12:I17" si="8">SUM(G12:H12)</f>
        <v>0</v>
      </c>
      <c r="J12" s="27">
        <v>0</v>
      </c>
      <c r="K12" s="27">
        <v>0</v>
      </c>
      <c r="L12" s="27">
        <f t="shared" ref="L12:L17" si="9">B12*J12*K12</f>
        <v>0</v>
      </c>
      <c r="M12" s="27">
        <f t="shared" ref="M12:M17" si="10">C12*J12</f>
        <v>0</v>
      </c>
      <c r="N12" s="27">
        <f t="shared" ref="N12:N17" si="11">SUM(L12:M12)</f>
        <v>0</v>
      </c>
      <c r="O12" s="49">
        <v>0</v>
      </c>
      <c r="P12" s="49">
        <v>0</v>
      </c>
      <c r="Q12" s="27">
        <v>0</v>
      </c>
      <c r="R12" s="49">
        <f>D12*O12</f>
        <v>0</v>
      </c>
      <c r="S12" s="27">
        <f t="shared" ref="S12:S17" si="12">SUM(Q12:R12)</f>
        <v>0</v>
      </c>
      <c r="T12" s="27">
        <f>G12+L12+Q12</f>
        <v>0</v>
      </c>
      <c r="U12" s="27">
        <f>H12+M12+R12</f>
        <v>0</v>
      </c>
      <c r="V12" s="27">
        <f t="shared" ref="V12:V17" si="13">SUM(T12:U12)</f>
        <v>0</v>
      </c>
    </row>
    <row r="13" spans="1:22" x14ac:dyDescent="0.3">
      <c r="A13" s="26" t="s">
        <v>198</v>
      </c>
      <c r="B13" s="27">
        <v>0</v>
      </c>
      <c r="C13" s="27">
        <v>0</v>
      </c>
      <c r="D13" s="27"/>
      <c r="E13" s="27">
        <v>0</v>
      </c>
      <c r="F13" s="27">
        <v>0</v>
      </c>
      <c r="G13" s="27">
        <f t="shared" si="6"/>
        <v>0</v>
      </c>
      <c r="H13" s="27">
        <f t="shared" si="7"/>
        <v>0</v>
      </c>
      <c r="I13" s="27">
        <f t="shared" si="8"/>
        <v>0</v>
      </c>
      <c r="J13" s="27">
        <v>0</v>
      </c>
      <c r="K13" s="27">
        <v>0</v>
      </c>
      <c r="L13" s="27">
        <f t="shared" si="9"/>
        <v>0</v>
      </c>
      <c r="M13" s="27">
        <f t="shared" si="10"/>
        <v>0</v>
      </c>
      <c r="N13" s="27">
        <f t="shared" si="11"/>
        <v>0</v>
      </c>
      <c r="O13" s="49">
        <v>0</v>
      </c>
      <c r="P13" s="49">
        <v>0</v>
      </c>
      <c r="Q13" s="27">
        <v>0</v>
      </c>
      <c r="R13" s="49">
        <f>D13*O13</f>
        <v>0</v>
      </c>
      <c r="S13" s="27">
        <f t="shared" si="12"/>
        <v>0</v>
      </c>
      <c r="T13" s="27">
        <f t="shared" ref="T13:U17" si="14">G13+L13+Q13</f>
        <v>0</v>
      </c>
      <c r="U13" s="27">
        <f t="shared" si="14"/>
        <v>0</v>
      </c>
      <c r="V13" s="27">
        <f>SUM(T13:U13)</f>
        <v>0</v>
      </c>
    </row>
    <row r="14" spans="1:22" x14ac:dyDescent="0.3">
      <c r="A14" s="26" t="s">
        <v>18</v>
      </c>
      <c r="B14" s="27">
        <v>0</v>
      </c>
      <c r="C14" s="27">
        <v>0</v>
      </c>
      <c r="D14" s="27"/>
      <c r="E14" s="27">
        <v>0</v>
      </c>
      <c r="F14" s="27">
        <v>0</v>
      </c>
      <c r="G14" s="27">
        <f t="shared" si="6"/>
        <v>0</v>
      </c>
      <c r="H14" s="27">
        <f t="shared" si="7"/>
        <v>0</v>
      </c>
      <c r="I14" s="27">
        <f t="shared" si="8"/>
        <v>0</v>
      </c>
      <c r="J14" s="27">
        <v>0</v>
      </c>
      <c r="K14" s="27">
        <v>0</v>
      </c>
      <c r="L14" s="27">
        <f t="shared" si="9"/>
        <v>0</v>
      </c>
      <c r="M14" s="27">
        <f t="shared" si="10"/>
        <v>0</v>
      </c>
      <c r="N14" s="27">
        <f t="shared" si="11"/>
        <v>0</v>
      </c>
      <c r="O14" s="49">
        <v>0</v>
      </c>
      <c r="P14" s="49">
        <v>0</v>
      </c>
      <c r="Q14" s="27">
        <f t="shared" ref="Q14:Q17" si="15">B14*O14*P14</f>
        <v>0</v>
      </c>
      <c r="R14" s="49">
        <f t="shared" ref="R14:R17" si="16">C14*O14</f>
        <v>0</v>
      </c>
      <c r="S14" s="27">
        <f t="shared" si="12"/>
        <v>0</v>
      </c>
      <c r="T14" s="27">
        <f t="shared" si="14"/>
        <v>0</v>
      </c>
      <c r="U14" s="27">
        <f t="shared" si="14"/>
        <v>0</v>
      </c>
      <c r="V14" s="27">
        <f t="shared" si="13"/>
        <v>0</v>
      </c>
    </row>
    <row r="15" spans="1:22" x14ac:dyDescent="0.3">
      <c r="A15" s="26" t="s">
        <v>19</v>
      </c>
      <c r="B15" s="27">
        <v>0</v>
      </c>
      <c r="C15" s="27">
        <v>0</v>
      </c>
      <c r="D15" s="27"/>
      <c r="E15" s="27">
        <v>0</v>
      </c>
      <c r="F15" s="27">
        <v>0</v>
      </c>
      <c r="G15" s="27">
        <f t="shared" si="6"/>
        <v>0</v>
      </c>
      <c r="H15" s="27">
        <f t="shared" si="7"/>
        <v>0</v>
      </c>
      <c r="I15" s="27">
        <f t="shared" si="8"/>
        <v>0</v>
      </c>
      <c r="J15" s="27">
        <v>0</v>
      </c>
      <c r="K15" s="27">
        <v>0</v>
      </c>
      <c r="L15" s="27">
        <f t="shared" si="9"/>
        <v>0</v>
      </c>
      <c r="M15" s="27">
        <f t="shared" si="10"/>
        <v>0</v>
      </c>
      <c r="N15" s="27">
        <f t="shared" si="11"/>
        <v>0</v>
      </c>
      <c r="O15" s="27">
        <v>0</v>
      </c>
      <c r="P15" s="27">
        <v>0</v>
      </c>
      <c r="Q15" s="27">
        <f t="shared" si="15"/>
        <v>0</v>
      </c>
      <c r="R15" s="49">
        <f t="shared" si="16"/>
        <v>0</v>
      </c>
      <c r="S15" s="27">
        <f t="shared" si="12"/>
        <v>0</v>
      </c>
      <c r="T15" s="27">
        <f t="shared" si="14"/>
        <v>0</v>
      </c>
      <c r="U15" s="27">
        <f t="shared" si="14"/>
        <v>0</v>
      </c>
      <c r="V15" s="27">
        <f t="shared" si="13"/>
        <v>0</v>
      </c>
    </row>
    <row r="16" spans="1:22" x14ac:dyDescent="0.3">
      <c r="A16" s="26" t="s">
        <v>24</v>
      </c>
      <c r="B16" s="27">
        <v>0</v>
      </c>
      <c r="C16" s="27">
        <v>0</v>
      </c>
      <c r="D16" s="27"/>
      <c r="E16" s="27">
        <v>0</v>
      </c>
      <c r="F16" s="27">
        <v>0</v>
      </c>
      <c r="G16" s="27">
        <f t="shared" si="6"/>
        <v>0</v>
      </c>
      <c r="H16" s="27">
        <f t="shared" si="7"/>
        <v>0</v>
      </c>
      <c r="I16" s="27">
        <f t="shared" si="8"/>
        <v>0</v>
      </c>
      <c r="J16" s="27">
        <v>0</v>
      </c>
      <c r="K16" s="27">
        <v>0</v>
      </c>
      <c r="L16" s="27">
        <f t="shared" si="9"/>
        <v>0</v>
      </c>
      <c r="M16" s="27">
        <f t="shared" si="10"/>
        <v>0</v>
      </c>
      <c r="N16" s="27">
        <f t="shared" si="11"/>
        <v>0</v>
      </c>
      <c r="O16" s="27">
        <v>0</v>
      </c>
      <c r="P16" s="27">
        <v>0</v>
      </c>
      <c r="Q16" s="27">
        <f t="shared" si="15"/>
        <v>0</v>
      </c>
      <c r="R16" s="49">
        <f t="shared" si="16"/>
        <v>0</v>
      </c>
      <c r="S16" s="27">
        <f t="shared" si="12"/>
        <v>0</v>
      </c>
      <c r="T16" s="27">
        <f t="shared" si="14"/>
        <v>0</v>
      </c>
      <c r="U16" s="27">
        <f t="shared" si="14"/>
        <v>0</v>
      </c>
      <c r="V16" s="27">
        <f t="shared" si="13"/>
        <v>0</v>
      </c>
    </row>
    <row r="17" spans="1:22" x14ac:dyDescent="0.3">
      <c r="A17" s="26" t="s">
        <v>25</v>
      </c>
      <c r="B17" s="27">
        <v>0</v>
      </c>
      <c r="C17" s="27">
        <v>0</v>
      </c>
      <c r="D17" s="27"/>
      <c r="E17" s="27">
        <v>0</v>
      </c>
      <c r="F17" s="27">
        <v>0</v>
      </c>
      <c r="G17" s="27">
        <f t="shared" si="6"/>
        <v>0</v>
      </c>
      <c r="H17" s="27">
        <f t="shared" si="7"/>
        <v>0</v>
      </c>
      <c r="I17" s="27">
        <f t="shared" si="8"/>
        <v>0</v>
      </c>
      <c r="J17" s="27">
        <v>0</v>
      </c>
      <c r="K17" s="27">
        <v>0</v>
      </c>
      <c r="L17" s="27">
        <f t="shared" si="9"/>
        <v>0</v>
      </c>
      <c r="M17" s="27">
        <f t="shared" si="10"/>
        <v>0</v>
      </c>
      <c r="N17" s="27">
        <f t="shared" si="11"/>
        <v>0</v>
      </c>
      <c r="O17" s="27">
        <v>0</v>
      </c>
      <c r="P17" s="27">
        <v>0</v>
      </c>
      <c r="Q17" s="27">
        <f t="shared" si="15"/>
        <v>0</v>
      </c>
      <c r="R17" s="49">
        <f t="shared" si="16"/>
        <v>0</v>
      </c>
      <c r="S17" s="27">
        <f t="shared" si="12"/>
        <v>0</v>
      </c>
      <c r="T17" s="27">
        <f t="shared" si="14"/>
        <v>0</v>
      </c>
      <c r="U17" s="27">
        <f t="shared" si="14"/>
        <v>0</v>
      </c>
      <c r="V17" s="27">
        <f t="shared" si="13"/>
        <v>0</v>
      </c>
    </row>
    <row r="18" spans="1:22" s="25" customFormat="1" ht="18.75" x14ac:dyDescent="0.3">
      <c r="A18" s="23" t="s">
        <v>26</v>
      </c>
      <c r="B18" s="24"/>
      <c r="C18" s="24"/>
      <c r="D18" s="24"/>
      <c r="E18" s="24">
        <f>SUM(E19:E24)</f>
        <v>0</v>
      </c>
      <c r="F18" s="24">
        <f t="shared" ref="F18:V18" si="17">SUM(F19:F24)</f>
        <v>0</v>
      </c>
      <c r="G18" s="24">
        <f t="shared" si="17"/>
        <v>0</v>
      </c>
      <c r="H18" s="24">
        <f t="shared" si="17"/>
        <v>0</v>
      </c>
      <c r="I18" s="24">
        <f t="shared" si="17"/>
        <v>0</v>
      </c>
      <c r="J18" s="24">
        <f t="shared" si="17"/>
        <v>0</v>
      </c>
      <c r="K18" s="24">
        <f t="shared" si="17"/>
        <v>0</v>
      </c>
      <c r="L18" s="24">
        <f t="shared" si="17"/>
        <v>0</v>
      </c>
      <c r="M18" s="24">
        <f t="shared" si="17"/>
        <v>0</v>
      </c>
      <c r="N18" s="24">
        <f t="shared" si="17"/>
        <v>0</v>
      </c>
      <c r="O18" s="24">
        <f t="shared" si="17"/>
        <v>0</v>
      </c>
      <c r="P18" s="24">
        <f t="shared" si="17"/>
        <v>0</v>
      </c>
      <c r="Q18" s="24">
        <f t="shared" si="17"/>
        <v>0</v>
      </c>
      <c r="R18" s="46">
        <f t="shared" si="17"/>
        <v>0</v>
      </c>
      <c r="S18" s="24">
        <f t="shared" si="17"/>
        <v>0</v>
      </c>
      <c r="T18" s="24">
        <f t="shared" si="17"/>
        <v>0</v>
      </c>
      <c r="U18" s="24">
        <f t="shared" si="17"/>
        <v>0</v>
      </c>
      <c r="V18" s="24">
        <f t="shared" si="17"/>
        <v>0</v>
      </c>
    </row>
    <row r="19" spans="1:22" x14ac:dyDescent="0.3">
      <c r="A19" s="26" t="s">
        <v>196</v>
      </c>
      <c r="B19" s="27">
        <v>0</v>
      </c>
      <c r="C19" s="27">
        <v>0</v>
      </c>
      <c r="D19" s="27"/>
      <c r="E19" s="27">
        <v>0</v>
      </c>
      <c r="F19" s="27">
        <v>0</v>
      </c>
      <c r="G19" s="27">
        <f t="shared" ref="G19:G24" si="18">B19*E19*F19</f>
        <v>0</v>
      </c>
      <c r="H19" s="27">
        <f t="shared" ref="H19:H24" si="19">C19*E19</f>
        <v>0</v>
      </c>
      <c r="I19" s="27">
        <f t="shared" ref="I19:I24" si="20">SUM(G19:H19)</f>
        <v>0</v>
      </c>
      <c r="J19" s="27">
        <v>0</v>
      </c>
      <c r="K19" s="27">
        <v>0</v>
      </c>
      <c r="L19" s="27">
        <f t="shared" ref="L19:L24" si="21">B19*J19*K19</f>
        <v>0</v>
      </c>
      <c r="M19" s="27">
        <f t="shared" ref="M19:M24" si="22">C19*J19</f>
        <v>0</v>
      </c>
      <c r="N19" s="27">
        <f t="shared" ref="N19:N24" si="23">SUM(L19:M19)</f>
        <v>0</v>
      </c>
      <c r="O19" s="27">
        <v>0</v>
      </c>
      <c r="P19" s="27">
        <v>0</v>
      </c>
      <c r="Q19" s="27">
        <v>0</v>
      </c>
      <c r="R19" s="49">
        <f>D19*O19</f>
        <v>0</v>
      </c>
      <c r="S19" s="27">
        <f t="shared" ref="S19:S24" si="24">SUM(Q19:R19)</f>
        <v>0</v>
      </c>
      <c r="T19" s="27">
        <f t="shared" ref="T19:U24" si="25">G19+L19+Q19</f>
        <v>0</v>
      </c>
      <c r="U19" s="27">
        <f t="shared" si="25"/>
        <v>0</v>
      </c>
      <c r="V19" s="27">
        <f t="shared" ref="V19:V24" si="26">SUM(T19:U19)</f>
        <v>0</v>
      </c>
    </row>
    <row r="20" spans="1:22" x14ac:dyDescent="0.3">
      <c r="A20" s="26" t="s">
        <v>198</v>
      </c>
      <c r="B20" s="27">
        <v>0</v>
      </c>
      <c r="C20" s="27">
        <v>0</v>
      </c>
      <c r="D20" s="27"/>
      <c r="E20" s="27">
        <v>0</v>
      </c>
      <c r="F20" s="27">
        <v>0</v>
      </c>
      <c r="G20" s="27">
        <f t="shared" si="18"/>
        <v>0</v>
      </c>
      <c r="H20" s="27">
        <f t="shared" si="19"/>
        <v>0</v>
      </c>
      <c r="I20" s="27">
        <f t="shared" si="20"/>
        <v>0</v>
      </c>
      <c r="J20" s="27">
        <v>0</v>
      </c>
      <c r="K20" s="27">
        <v>0</v>
      </c>
      <c r="L20" s="27">
        <f t="shared" si="21"/>
        <v>0</v>
      </c>
      <c r="M20" s="27">
        <f t="shared" si="22"/>
        <v>0</v>
      </c>
      <c r="N20" s="27">
        <f t="shared" si="23"/>
        <v>0</v>
      </c>
      <c r="O20" s="27">
        <v>0</v>
      </c>
      <c r="P20" s="27">
        <v>0</v>
      </c>
      <c r="Q20" s="27">
        <v>0</v>
      </c>
      <c r="R20" s="49">
        <f>D20*O20</f>
        <v>0</v>
      </c>
      <c r="S20" s="27">
        <f t="shared" si="24"/>
        <v>0</v>
      </c>
      <c r="T20" s="27">
        <f t="shared" si="25"/>
        <v>0</v>
      </c>
      <c r="U20" s="27">
        <f t="shared" si="25"/>
        <v>0</v>
      </c>
      <c r="V20" s="27">
        <f>SUM(T20:U20)</f>
        <v>0</v>
      </c>
    </row>
    <row r="21" spans="1:22" x14ac:dyDescent="0.3">
      <c r="A21" s="26" t="s">
        <v>18</v>
      </c>
      <c r="B21" s="27">
        <v>0</v>
      </c>
      <c r="C21" s="27">
        <v>0</v>
      </c>
      <c r="D21" s="27"/>
      <c r="E21" s="27">
        <v>0</v>
      </c>
      <c r="F21" s="27">
        <v>0</v>
      </c>
      <c r="G21" s="27">
        <f t="shared" si="18"/>
        <v>0</v>
      </c>
      <c r="H21" s="27">
        <f t="shared" si="19"/>
        <v>0</v>
      </c>
      <c r="I21" s="27">
        <f t="shared" si="20"/>
        <v>0</v>
      </c>
      <c r="J21" s="27">
        <v>0</v>
      </c>
      <c r="K21" s="27">
        <v>0</v>
      </c>
      <c r="L21" s="27">
        <f t="shared" si="21"/>
        <v>0</v>
      </c>
      <c r="M21" s="27">
        <f t="shared" si="22"/>
        <v>0</v>
      </c>
      <c r="N21" s="27">
        <f t="shared" si="23"/>
        <v>0</v>
      </c>
      <c r="O21" s="27">
        <v>0</v>
      </c>
      <c r="P21" s="27">
        <v>0</v>
      </c>
      <c r="Q21" s="27">
        <f t="shared" ref="Q21:Q24" si="27">B21*O21*P21</f>
        <v>0</v>
      </c>
      <c r="R21" s="49">
        <f t="shared" ref="R21:R24" si="28">C21*O21</f>
        <v>0</v>
      </c>
      <c r="S21" s="27">
        <f t="shared" si="24"/>
        <v>0</v>
      </c>
      <c r="T21" s="27">
        <f t="shared" si="25"/>
        <v>0</v>
      </c>
      <c r="U21" s="27">
        <f t="shared" si="25"/>
        <v>0</v>
      </c>
      <c r="V21" s="27">
        <f t="shared" si="26"/>
        <v>0</v>
      </c>
    </row>
    <row r="22" spans="1:22" x14ac:dyDescent="0.3">
      <c r="A22" s="26" t="s">
        <v>19</v>
      </c>
      <c r="B22" s="27">
        <v>0</v>
      </c>
      <c r="C22" s="27">
        <v>0</v>
      </c>
      <c r="D22" s="27"/>
      <c r="E22" s="27">
        <v>0</v>
      </c>
      <c r="F22" s="27">
        <v>0</v>
      </c>
      <c r="G22" s="27">
        <f t="shared" si="18"/>
        <v>0</v>
      </c>
      <c r="H22" s="27">
        <f t="shared" si="19"/>
        <v>0</v>
      </c>
      <c r="I22" s="27">
        <f t="shared" si="20"/>
        <v>0</v>
      </c>
      <c r="J22" s="27">
        <v>0</v>
      </c>
      <c r="K22" s="27">
        <v>0</v>
      </c>
      <c r="L22" s="27">
        <f t="shared" si="21"/>
        <v>0</v>
      </c>
      <c r="M22" s="27">
        <f t="shared" si="22"/>
        <v>0</v>
      </c>
      <c r="N22" s="27">
        <f t="shared" si="23"/>
        <v>0</v>
      </c>
      <c r="O22" s="27">
        <v>0</v>
      </c>
      <c r="P22" s="27">
        <v>0</v>
      </c>
      <c r="Q22" s="27">
        <f t="shared" si="27"/>
        <v>0</v>
      </c>
      <c r="R22" s="49">
        <f t="shared" si="28"/>
        <v>0</v>
      </c>
      <c r="S22" s="27">
        <f t="shared" si="24"/>
        <v>0</v>
      </c>
      <c r="T22" s="27">
        <f t="shared" si="25"/>
        <v>0</v>
      </c>
      <c r="U22" s="27">
        <f t="shared" si="25"/>
        <v>0</v>
      </c>
      <c r="V22" s="27">
        <f t="shared" si="26"/>
        <v>0</v>
      </c>
    </row>
    <row r="23" spans="1:22" x14ac:dyDescent="0.3">
      <c r="A23" s="26" t="s">
        <v>24</v>
      </c>
      <c r="B23" s="27">
        <v>0</v>
      </c>
      <c r="C23" s="27">
        <v>0</v>
      </c>
      <c r="D23" s="27"/>
      <c r="E23" s="27">
        <v>0</v>
      </c>
      <c r="F23" s="27">
        <v>0</v>
      </c>
      <c r="G23" s="27">
        <f t="shared" si="18"/>
        <v>0</v>
      </c>
      <c r="H23" s="27">
        <f t="shared" si="19"/>
        <v>0</v>
      </c>
      <c r="I23" s="27">
        <f t="shared" si="20"/>
        <v>0</v>
      </c>
      <c r="J23" s="27">
        <v>0</v>
      </c>
      <c r="K23" s="27">
        <v>0</v>
      </c>
      <c r="L23" s="27">
        <f t="shared" si="21"/>
        <v>0</v>
      </c>
      <c r="M23" s="27">
        <f t="shared" si="22"/>
        <v>0</v>
      </c>
      <c r="N23" s="27">
        <f t="shared" si="23"/>
        <v>0</v>
      </c>
      <c r="O23" s="27">
        <v>0</v>
      </c>
      <c r="P23" s="27">
        <v>0</v>
      </c>
      <c r="Q23" s="27">
        <f t="shared" si="27"/>
        <v>0</v>
      </c>
      <c r="R23" s="49">
        <f t="shared" si="28"/>
        <v>0</v>
      </c>
      <c r="S23" s="27">
        <f t="shared" si="24"/>
        <v>0</v>
      </c>
      <c r="T23" s="27">
        <f t="shared" si="25"/>
        <v>0</v>
      </c>
      <c r="U23" s="27">
        <f t="shared" si="25"/>
        <v>0</v>
      </c>
      <c r="V23" s="27">
        <f t="shared" si="26"/>
        <v>0</v>
      </c>
    </row>
    <row r="24" spans="1:22" x14ac:dyDescent="0.3">
      <c r="A24" s="26" t="s">
        <v>25</v>
      </c>
      <c r="B24" s="27">
        <v>0</v>
      </c>
      <c r="C24" s="27">
        <v>0</v>
      </c>
      <c r="D24" s="27"/>
      <c r="E24" s="27">
        <v>0</v>
      </c>
      <c r="F24" s="27">
        <v>0</v>
      </c>
      <c r="G24" s="27">
        <f t="shared" si="18"/>
        <v>0</v>
      </c>
      <c r="H24" s="27">
        <f t="shared" si="19"/>
        <v>0</v>
      </c>
      <c r="I24" s="27">
        <f t="shared" si="20"/>
        <v>0</v>
      </c>
      <c r="J24" s="27">
        <v>0</v>
      </c>
      <c r="K24" s="27">
        <v>0</v>
      </c>
      <c r="L24" s="27">
        <f t="shared" si="21"/>
        <v>0</v>
      </c>
      <c r="M24" s="27">
        <f t="shared" si="22"/>
        <v>0</v>
      </c>
      <c r="N24" s="27">
        <f t="shared" si="23"/>
        <v>0</v>
      </c>
      <c r="O24" s="27">
        <v>0</v>
      </c>
      <c r="P24" s="27">
        <v>0</v>
      </c>
      <c r="Q24" s="27">
        <f t="shared" si="27"/>
        <v>0</v>
      </c>
      <c r="R24" s="27">
        <f t="shared" si="28"/>
        <v>0</v>
      </c>
      <c r="S24" s="27">
        <f t="shared" si="24"/>
        <v>0</v>
      </c>
      <c r="T24" s="27">
        <f t="shared" si="25"/>
        <v>0</v>
      </c>
      <c r="U24" s="27">
        <f t="shared" si="25"/>
        <v>0</v>
      </c>
      <c r="V24" s="27">
        <f t="shared" si="26"/>
        <v>0</v>
      </c>
    </row>
    <row r="25" spans="1:22" s="20" customFormat="1" x14ac:dyDescent="0.3">
      <c r="A25" s="21" t="s">
        <v>7</v>
      </c>
      <c r="B25" s="22"/>
      <c r="C25" s="22"/>
      <c r="D25" s="22"/>
      <c r="E25" s="22">
        <f>E26+E33</f>
        <v>0</v>
      </c>
      <c r="F25" s="22">
        <f t="shared" ref="F25:V25" si="29">F26+F33</f>
        <v>0</v>
      </c>
      <c r="G25" s="22">
        <f t="shared" si="29"/>
        <v>0</v>
      </c>
      <c r="H25" s="22">
        <f t="shared" si="29"/>
        <v>0</v>
      </c>
      <c r="I25" s="22">
        <f t="shared" si="29"/>
        <v>0</v>
      </c>
      <c r="J25" s="22">
        <f t="shared" si="29"/>
        <v>0</v>
      </c>
      <c r="K25" s="22">
        <f t="shared" si="29"/>
        <v>0</v>
      </c>
      <c r="L25" s="22">
        <f t="shared" si="29"/>
        <v>0</v>
      </c>
      <c r="M25" s="22">
        <f t="shared" si="29"/>
        <v>0</v>
      </c>
      <c r="N25" s="22">
        <f t="shared" si="29"/>
        <v>0</v>
      </c>
      <c r="O25" s="22">
        <f t="shared" si="29"/>
        <v>0</v>
      </c>
      <c r="P25" s="22">
        <f t="shared" si="29"/>
        <v>0</v>
      </c>
      <c r="Q25" s="22">
        <f t="shared" si="29"/>
        <v>0</v>
      </c>
      <c r="R25" s="22">
        <f t="shared" si="29"/>
        <v>0</v>
      </c>
      <c r="S25" s="22">
        <f t="shared" si="29"/>
        <v>0</v>
      </c>
      <c r="T25" s="22">
        <f t="shared" si="29"/>
        <v>0</v>
      </c>
      <c r="U25" s="22">
        <f t="shared" si="29"/>
        <v>0</v>
      </c>
      <c r="V25" s="22">
        <f t="shared" si="29"/>
        <v>0</v>
      </c>
    </row>
    <row r="26" spans="1:22" s="25" customFormat="1" ht="18.75" x14ac:dyDescent="0.3">
      <c r="A26" s="23" t="s">
        <v>23</v>
      </c>
      <c r="B26" s="24"/>
      <c r="C26" s="24"/>
      <c r="D26" s="24"/>
      <c r="E26" s="24">
        <f>SUM(E27:E32)</f>
        <v>0</v>
      </c>
      <c r="F26" s="24">
        <f t="shared" ref="F26:V26" si="30">SUM(F27:F32)</f>
        <v>0</v>
      </c>
      <c r="G26" s="24">
        <f t="shared" si="30"/>
        <v>0</v>
      </c>
      <c r="H26" s="24">
        <f t="shared" si="30"/>
        <v>0</v>
      </c>
      <c r="I26" s="24">
        <f t="shared" si="30"/>
        <v>0</v>
      </c>
      <c r="J26" s="24">
        <f t="shared" si="30"/>
        <v>0</v>
      </c>
      <c r="K26" s="24">
        <f t="shared" si="30"/>
        <v>0</v>
      </c>
      <c r="L26" s="24">
        <f t="shared" si="30"/>
        <v>0</v>
      </c>
      <c r="M26" s="24">
        <f t="shared" si="30"/>
        <v>0</v>
      </c>
      <c r="N26" s="24">
        <f t="shared" si="30"/>
        <v>0</v>
      </c>
      <c r="O26" s="24">
        <f t="shared" si="30"/>
        <v>0</v>
      </c>
      <c r="P26" s="24">
        <f t="shared" si="30"/>
        <v>0</v>
      </c>
      <c r="Q26" s="24">
        <f t="shared" si="30"/>
        <v>0</v>
      </c>
      <c r="R26" s="24">
        <f t="shared" si="30"/>
        <v>0</v>
      </c>
      <c r="S26" s="24">
        <f t="shared" si="30"/>
        <v>0</v>
      </c>
      <c r="T26" s="24">
        <f t="shared" si="30"/>
        <v>0</v>
      </c>
      <c r="U26" s="24">
        <f t="shared" si="30"/>
        <v>0</v>
      </c>
      <c r="V26" s="24">
        <f t="shared" si="30"/>
        <v>0</v>
      </c>
    </row>
    <row r="27" spans="1:22" x14ac:dyDescent="0.3">
      <c r="A27" s="26" t="s">
        <v>196</v>
      </c>
      <c r="B27" s="27">
        <v>0</v>
      </c>
      <c r="C27" s="27">
        <v>0</v>
      </c>
      <c r="D27" s="27"/>
      <c r="E27" s="27">
        <v>0</v>
      </c>
      <c r="F27" s="27">
        <v>0</v>
      </c>
      <c r="G27" s="27">
        <f t="shared" ref="G27:G32" si="31">B27*E27*F27</f>
        <v>0</v>
      </c>
      <c r="H27" s="27">
        <f t="shared" ref="H27:H32" si="32">C27*E27</f>
        <v>0</v>
      </c>
      <c r="I27" s="27">
        <f t="shared" ref="I27:I32" si="33">SUM(G27:H27)</f>
        <v>0</v>
      </c>
      <c r="J27" s="27">
        <v>0</v>
      </c>
      <c r="K27" s="27">
        <v>0</v>
      </c>
      <c r="L27" s="27">
        <f t="shared" ref="L27:L32" si="34">B27*J27*K27</f>
        <v>0</v>
      </c>
      <c r="M27" s="27">
        <f t="shared" ref="M27:M32" si="35">C27*J27</f>
        <v>0</v>
      </c>
      <c r="N27" s="27">
        <f t="shared" ref="N27:N32" si="36">SUM(L27:M27)</f>
        <v>0</v>
      </c>
      <c r="O27" s="49">
        <v>0</v>
      </c>
      <c r="P27" s="49">
        <v>0</v>
      </c>
      <c r="Q27" s="49">
        <v>0</v>
      </c>
      <c r="R27" s="49">
        <f t="shared" ref="R27:R32" si="37">C27*O27</f>
        <v>0</v>
      </c>
      <c r="S27" s="27">
        <f t="shared" ref="S27:S32" si="38">SUM(Q27:R27)</f>
        <v>0</v>
      </c>
      <c r="T27" s="27">
        <f t="shared" ref="T27:U32" si="39">G27+L27+Q27</f>
        <v>0</v>
      </c>
      <c r="U27" s="27">
        <f t="shared" si="39"/>
        <v>0</v>
      </c>
      <c r="V27" s="27">
        <f t="shared" ref="V27:V32" si="40">SUM(T27:U27)</f>
        <v>0</v>
      </c>
    </row>
    <row r="28" spans="1:22" x14ac:dyDescent="0.3">
      <c r="A28" s="26" t="s">
        <v>198</v>
      </c>
      <c r="B28" s="27">
        <v>0</v>
      </c>
      <c r="C28" s="27">
        <v>0</v>
      </c>
      <c r="D28" s="27"/>
      <c r="E28" s="27">
        <v>0</v>
      </c>
      <c r="F28" s="27">
        <v>0</v>
      </c>
      <c r="G28" s="27">
        <f t="shared" si="31"/>
        <v>0</v>
      </c>
      <c r="H28" s="27">
        <f t="shared" si="32"/>
        <v>0</v>
      </c>
      <c r="I28" s="27">
        <f t="shared" si="33"/>
        <v>0</v>
      </c>
      <c r="J28" s="27">
        <v>0</v>
      </c>
      <c r="K28" s="27">
        <v>0</v>
      </c>
      <c r="L28" s="27">
        <f t="shared" si="34"/>
        <v>0</v>
      </c>
      <c r="M28" s="27">
        <f t="shared" si="35"/>
        <v>0</v>
      </c>
      <c r="N28" s="27">
        <f t="shared" si="36"/>
        <v>0</v>
      </c>
      <c r="O28" s="49">
        <v>0</v>
      </c>
      <c r="P28" s="49">
        <v>0</v>
      </c>
      <c r="Q28" s="49">
        <v>0</v>
      </c>
      <c r="R28" s="49">
        <f t="shared" si="37"/>
        <v>0</v>
      </c>
      <c r="S28" s="27">
        <f t="shared" si="38"/>
        <v>0</v>
      </c>
      <c r="T28" s="27">
        <f t="shared" si="39"/>
        <v>0</v>
      </c>
      <c r="U28" s="27">
        <f t="shared" si="39"/>
        <v>0</v>
      </c>
      <c r="V28" s="27">
        <f t="shared" si="40"/>
        <v>0</v>
      </c>
    </row>
    <row r="29" spans="1:22" x14ac:dyDescent="0.3">
      <c r="A29" s="26" t="s">
        <v>18</v>
      </c>
      <c r="B29" s="27">
        <v>0</v>
      </c>
      <c r="C29" s="27">
        <v>0</v>
      </c>
      <c r="D29" s="27"/>
      <c r="E29" s="27">
        <v>0</v>
      </c>
      <c r="F29" s="27">
        <v>0</v>
      </c>
      <c r="G29" s="27">
        <f t="shared" si="31"/>
        <v>0</v>
      </c>
      <c r="H29" s="27">
        <f t="shared" si="32"/>
        <v>0</v>
      </c>
      <c r="I29" s="27">
        <f t="shared" si="33"/>
        <v>0</v>
      </c>
      <c r="J29" s="27">
        <v>0</v>
      </c>
      <c r="K29" s="27">
        <v>0</v>
      </c>
      <c r="L29" s="27">
        <f t="shared" si="34"/>
        <v>0</v>
      </c>
      <c r="M29" s="27">
        <f t="shared" si="35"/>
        <v>0</v>
      </c>
      <c r="N29" s="27">
        <f t="shared" si="36"/>
        <v>0</v>
      </c>
      <c r="O29" s="49">
        <v>0</v>
      </c>
      <c r="P29" s="49">
        <v>0</v>
      </c>
      <c r="Q29" s="49">
        <f t="shared" ref="Q29:Q32" si="41">B29*O29*P29</f>
        <v>0</v>
      </c>
      <c r="R29" s="49">
        <f t="shared" si="37"/>
        <v>0</v>
      </c>
      <c r="S29" s="27">
        <f t="shared" si="38"/>
        <v>0</v>
      </c>
      <c r="T29" s="27">
        <f t="shared" si="39"/>
        <v>0</v>
      </c>
      <c r="U29" s="27">
        <f t="shared" si="39"/>
        <v>0</v>
      </c>
      <c r="V29" s="27">
        <f t="shared" si="40"/>
        <v>0</v>
      </c>
    </row>
    <row r="30" spans="1:22" x14ac:dyDescent="0.3">
      <c r="A30" s="26" t="s">
        <v>19</v>
      </c>
      <c r="B30" s="27">
        <v>0</v>
      </c>
      <c r="C30" s="27">
        <v>0</v>
      </c>
      <c r="D30" s="27"/>
      <c r="E30" s="27">
        <v>0</v>
      </c>
      <c r="F30" s="27">
        <v>0</v>
      </c>
      <c r="G30" s="27">
        <f t="shared" si="31"/>
        <v>0</v>
      </c>
      <c r="H30" s="27">
        <f t="shared" si="32"/>
        <v>0</v>
      </c>
      <c r="I30" s="27">
        <f t="shared" si="33"/>
        <v>0</v>
      </c>
      <c r="J30" s="27">
        <v>0</v>
      </c>
      <c r="K30" s="27">
        <v>0</v>
      </c>
      <c r="L30" s="27">
        <f t="shared" si="34"/>
        <v>0</v>
      </c>
      <c r="M30" s="27">
        <f t="shared" si="35"/>
        <v>0</v>
      </c>
      <c r="N30" s="27">
        <f t="shared" si="36"/>
        <v>0</v>
      </c>
      <c r="O30" s="49">
        <v>0</v>
      </c>
      <c r="P30" s="49">
        <v>0</v>
      </c>
      <c r="Q30" s="49">
        <f t="shared" si="41"/>
        <v>0</v>
      </c>
      <c r="R30" s="49">
        <f t="shared" si="37"/>
        <v>0</v>
      </c>
      <c r="S30" s="27">
        <f t="shared" si="38"/>
        <v>0</v>
      </c>
      <c r="T30" s="27">
        <f t="shared" si="39"/>
        <v>0</v>
      </c>
      <c r="U30" s="27">
        <f t="shared" si="39"/>
        <v>0</v>
      </c>
      <c r="V30" s="27">
        <f t="shared" si="40"/>
        <v>0</v>
      </c>
    </row>
    <row r="31" spans="1:22" x14ac:dyDescent="0.3">
      <c r="A31" s="26" t="s">
        <v>24</v>
      </c>
      <c r="B31" s="27">
        <v>0</v>
      </c>
      <c r="C31" s="27">
        <v>0</v>
      </c>
      <c r="D31" s="27"/>
      <c r="E31" s="27">
        <v>0</v>
      </c>
      <c r="F31" s="27">
        <v>0</v>
      </c>
      <c r="G31" s="27">
        <f t="shared" si="31"/>
        <v>0</v>
      </c>
      <c r="H31" s="27">
        <f t="shared" si="32"/>
        <v>0</v>
      </c>
      <c r="I31" s="27">
        <f t="shared" si="33"/>
        <v>0</v>
      </c>
      <c r="J31" s="27">
        <v>0</v>
      </c>
      <c r="K31" s="27">
        <v>0</v>
      </c>
      <c r="L31" s="27">
        <f t="shared" si="34"/>
        <v>0</v>
      </c>
      <c r="M31" s="27">
        <f t="shared" si="35"/>
        <v>0</v>
      </c>
      <c r="N31" s="27">
        <f t="shared" si="36"/>
        <v>0</v>
      </c>
      <c r="O31" s="49">
        <v>0</v>
      </c>
      <c r="P31" s="49">
        <v>0</v>
      </c>
      <c r="Q31" s="49">
        <f t="shared" si="41"/>
        <v>0</v>
      </c>
      <c r="R31" s="49">
        <f t="shared" si="37"/>
        <v>0</v>
      </c>
      <c r="S31" s="27">
        <f t="shared" si="38"/>
        <v>0</v>
      </c>
      <c r="T31" s="27">
        <f t="shared" si="39"/>
        <v>0</v>
      </c>
      <c r="U31" s="27">
        <f t="shared" si="39"/>
        <v>0</v>
      </c>
      <c r="V31" s="27">
        <f t="shared" si="40"/>
        <v>0</v>
      </c>
    </row>
    <row r="32" spans="1:22" x14ac:dyDescent="0.3">
      <c r="A32" s="26" t="s">
        <v>25</v>
      </c>
      <c r="B32" s="27">
        <v>0</v>
      </c>
      <c r="C32" s="27">
        <v>0</v>
      </c>
      <c r="D32" s="27"/>
      <c r="E32" s="27">
        <v>0</v>
      </c>
      <c r="F32" s="27">
        <v>0</v>
      </c>
      <c r="G32" s="27">
        <f t="shared" si="31"/>
        <v>0</v>
      </c>
      <c r="H32" s="27">
        <f t="shared" si="32"/>
        <v>0</v>
      </c>
      <c r="I32" s="27">
        <f t="shared" si="33"/>
        <v>0</v>
      </c>
      <c r="J32" s="27">
        <v>0</v>
      </c>
      <c r="K32" s="27">
        <v>0</v>
      </c>
      <c r="L32" s="27">
        <f t="shared" si="34"/>
        <v>0</v>
      </c>
      <c r="M32" s="27">
        <f t="shared" si="35"/>
        <v>0</v>
      </c>
      <c r="N32" s="27">
        <f t="shared" si="36"/>
        <v>0</v>
      </c>
      <c r="O32" s="49">
        <v>0</v>
      </c>
      <c r="P32" s="49">
        <v>0</v>
      </c>
      <c r="Q32" s="49">
        <f t="shared" si="41"/>
        <v>0</v>
      </c>
      <c r="R32" s="49">
        <f t="shared" si="37"/>
        <v>0</v>
      </c>
      <c r="S32" s="27">
        <f t="shared" si="38"/>
        <v>0</v>
      </c>
      <c r="T32" s="27">
        <f t="shared" si="39"/>
        <v>0</v>
      </c>
      <c r="U32" s="27">
        <f t="shared" si="39"/>
        <v>0</v>
      </c>
      <c r="V32" s="27">
        <f t="shared" si="40"/>
        <v>0</v>
      </c>
    </row>
    <row r="33" spans="1:22" s="25" customFormat="1" ht="18.75" x14ac:dyDescent="0.3">
      <c r="A33" s="23" t="s">
        <v>26</v>
      </c>
      <c r="B33" s="24"/>
      <c r="C33" s="24"/>
      <c r="D33" s="24"/>
      <c r="E33" s="24">
        <f>SUM(E34:E39)</f>
        <v>0</v>
      </c>
      <c r="F33" s="24">
        <f t="shared" ref="F33:V33" si="42">SUM(F34:F39)</f>
        <v>0</v>
      </c>
      <c r="G33" s="24">
        <f t="shared" si="42"/>
        <v>0</v>
      </c>
      <c r="H33" s="24">
        <f t="shared" si="42"/>
        <v>0</v>
      </c>
      <c r="I33" s="24">
        <f t="shared" si="42"/>
        <v>0</v>
      </c>
      <c r="J33" s="24">
        <f t="shared" si="42"/>
        <v>0</v>
      </c>
      <c r="K33" s="24">
        <f t="shared" si="42"/>
        <v>0</v>
      </c>
      <c r="L33" s="24">
        <f t="shared" si="42"/>
        <v>0</v>
      </c>
      <c r="M33" s="24">
        <f t="shared" si="42"/>
        <v>0</v>
      </c>
      <c r="N33" s="24">
        <f t="shared" si="42"/>
        <v>0</v>
      </c>
      <c r="O33" s="46">
        <f t="shared" si="42"/>
        <v>0</v>
      </c>
      <c r="P33" s="46">
        <f t="shared" si="42"/>
        <v>0</v>
      </c>
      <c r="Q33" s="46">
        <f t="shared" si="42"/>
        <v>0</v>
      </c>
      <c r="R33" s="46">
        <f t="shared" si="42"/>
        <v>0</v>
      </c>
      <c r="S33" s="24">
        <f t="shared" si="42"/>
        <v>0</v>
      </c>
      <c r="T33" s="24">
        <f t="shared" si="42"/>
        <v>0</v>
      </c>
      <c r="U33" s="24">
        <f t="shared" si="42"/>
        <v>0</v>
      </c>
      <c r="V33" s="24">
        <f t="shared" si="42"/>
        <v>0</v>
      </c>
    </row>
    <row r="34" spans="1:22" x14ac:dyDescent="0.3">
      <c r="A34" s="26" t="s">
        <v>196</v>
      </c>
      <c r="B34" s="27">
        <v>0</v>
      </c>
      <c r="C34" s="27">
        <v>0</v>
      </c>
      <c r="D34" s="27"/>
      <c r="E34" s="27">
        <v>0</v>
      </c>
      <c r="F34" s="27">
        <v>0</v>
      </c>
      <c r="G34" s="27">
        <f t="shared" ref="G34:G39" si="43">B34*E34*F34</f>
        <v>0</v>
      </c>
      <c r="H34" s="27">
        <f t="shared" ref="H34:H39" si="44">C34*E34</f>
        <v>0</v>
      </c>
      <c r="I34" s="27">
        <f t="shared" ref="I34:I39" si="45">SUM(G34:H34)</f>
        <v>0</v>
      </c>
      <c r="J34" s="27">
        <v>0</v>
      </c>
      <c r="K34" s="27">
        <v>0</v>
      </c>
      <c r="L34" s="27">
        <f t="shared" ref="L34:L39" si="46">B34*J34*K34</f>
        <v>0</v>
      </c>
      <c r="M34" s="27">
        <f t="shared" ref="M34:M39" si="47">C34*J34</f>
        <v>0</v>
      </c>
      <c r="N34" s="27">
        <f t="shared" ref="N34:N39" si="48">SUM(L34:M34)</f>
        <v>0</v>
      </c>
      <c r="O34" s="49">
        <v>0</v>
      </c>
      <c r="P34" s="49">
        <v>0</v>
      </c>
      <c r="Q34" s="49">
        <v>0</v>
      </c>
      <c r="R34" s="49">
        <f>D34*O34</f>
        <v>0</v>
      </c>
      <c r="S34" s="27">
        <f t="shared" ref="S34:S39" si="49">SUM(Q34:R34)</f>
        <v>0</v>
      </c>
      <c r="T34" s="27">
        <f t="shared" ref="T34:U39" si="50">G34+L34+Q34</f>
        <v>0</v>
      </c>
      <c r="U34" s="27">
        <f t="shared" si="50"/>
        <v>0</v>
      </c>
      <c r="V34" s="27">
        <f t="shared" ref="V34:V39" si="51">SUM(T34:U34)</f>
        <v>0</v>
      </c>
    </row>
    <row r="35" spans="1:22" x14ac:dyDescent="0.3">
      <c r="A35" s="26" t="s">
        <v>198</v>
      </c>
      <c r="B35" s="27">
        <v>0</v>
      </c>
      <c r="C35" s="27">
        <v>0</v>
      </c>
      <c r="D35" s="27"/>
      <c r="E35" s="27">
        <v>0</v>
      </c>
      <c r="F35" s="27">
        <v>0</v>
      </c>
      <c r="G35" s="27">
        <f t="shared" si="43"/>
        <v>0</v>
      </c>
      <c r="H35" s="27">
        <f t="shared" si="44"/>
        <v>0</v>
      </c>
      <c r="I35" s="27">
        <f t="shared" si="45"/>
        <v>0</v>
      </c>
      <c r="J35" s="27">
        <v>0</v>
      </c>
      <c r="K35" s="27">
        <v>0</v>
      </c>
      <c r="L35" s="27">
        <f t="shared" si="46"/>
        <v>0</v>
      </c>
      <c r="M35" s="27">
        <f t="shared" si="47"/>
        <v>0</v>
      </c>
      <c r="N35" s="27">
        <f t="shared" si="48"/>
        <v>0</v>
      </c>
      <c r="O35" s="49">
        <v>0</v>
      </c>
      <c r="P35" s="49">
        <v>0</v>
      </c>
      <c r="Q35" s="49">
        <v>0</v>
      </c>
      <c r="R35" s="49">
        <f>D35*O35</f>
        <v>0</v>
      </c>
      <c r="S35" s="27">
        <f t="shared" si="49"/>
        <v>0</v>
      </c>
      <c r="T35" s="27">
        <f t="shared" si="50"/>
        <v>0</v>
      </c>
      <c r="U35" s="27">
        <f t="shared" si="50"/>
        <v>0</v>
      </c>
      <c r="V35" s="27">
        <f t="shared" si="51"/>
        <v>0</v>
      </c>
    </row>
    <row r="36" spans="1:22" x14ac:dyDescent="0.3">
      <c r="A36" s="26" t="s">
        <v>18</v>
      </c>
      <c r="B36" s="27">
        <v>0</v>
      </c>
      <c r="C36" s="27">
        <v>0</v>
      </c>
      <c r="D36" s="27"/>
      <c r="E36" s="27">
        <v>0</v>
      </c>
      <c r="F36" s="27">
        <v>0</v>
      </c>
      <c r="G36" s="27">
        <f t="shared" si="43"/>
        <v>0</v>
      </c>
      <c r="H36" s="27">
        <f t="shared" si="44"/>
        <v>0</v>
      </c>
      <c r="I36" s="27">
        <f t="shared" si="45"/>
        <v>0</v>
      </c>
      <c r="J36" s="27">
        <v>0</v>
      </c>
      <c r="K36" s="27">
        <v>0</v>
      </c>
      <c r="L36" s="27">
        <f t="shared" si="46"/>
        <v>0</v>
      </c>
      <c r="M36" s="27">
        <f t="shared" si="47"/>
        <v>0</v>
      </c>
      <c r="N36" s="27">
        <f t="shared" si="48"/>
        <v>0</v>
      </c>
      <c r="O36" s="49">
        <v>0</v>
      </c>
      <c r="P36" s="49">
        <v>0</v>
      </c>
      <c r="Q36" s="49">
        <f t="shared" ref="Q36:Q39" si="52">B36*O36*P36</f>
        <v>0</v>
      </c>
      <c r="R36" s="49">
        <f t="shared" ref="R36:R39" si="53">C36*O36</f>
        <v>0</v>
      </c>
      <c r="S36" s="27">
        <f t="shared" si="49"/>
        <v>0</v>
      </c>
      <c r="T36" s="27">
        <f t="shared" si="50"/>
        <v>0</v>
      </c>
      <c r="U36" s="27">
        <f t="shared" si="50"/>
        <v>0</v>
      </c>
      <c r="V36" s="27">
        <f t="shared" si="51"/>
        <v>0</v>
      </c>
    </row>
    <row r="37" spans="1:22" x14ac:dyDescent="0.3">
      <c r="A37" s="26" t="s">
        <v>19</v>
      </c>
      <c r="B37" s="27">
        <v>0</v>
      </c>
      <c r="C37" s="27">
        <v>0</v>
      </c>
      <c r="D37" s="27"/>
      <c r="E37" s="27">
        <v>0</v>
      </c>
      <c r="F37" s="27">
        <v>0</v>
      </c>
      <c r="G37" s="27">
        <f t="shared" si="43"/>
        <v>0</v>
      </c>
      <c r="H37" s="27">
        <f t="shared" si="44"/>
        <v>0</v>
      </c>
      <c r="I37" s="27">
        <f t="shared" si="45"/>
        <v>0</v>
      </c>
      <c r="J37" s="27">
        <v>0</v>
      </c>
      <c r="K37" s="27">
        <v>0</v>
      </c>
      <c r="L37" s="27">
        <f t="shared" si="46"/>
        <v>0</v>
      </c>
      <c r="M37" s="27">
        <f t="shared" si="47"/>
        <v>0</v>
      </c>
      <c r="N37" s="27">
        <f t="shared" si="48"/>
        <v>0</v>
      </c>
      <c r="O37" s="27">
        <v>0</v>
      </c>
      <c r="P37" s="27">
        <v>0</v>
      </c>
      <c r="Q37" s="27">
        <f t="shared" si="52"/>
        <v>0</v>
      </c>
      <c r="R37" s="27">
        <f t="shared" si="53"/>
        <v>0</v>
      </c>
      <c r="S37" s="27">
        <f t="shared" si="49"/>
        <v>0</v>
      </c>
      <c r="T37" s="27">
        <f t="shared" si="50"/>
        <v>0</v>
      </c>
      <c r="U37" s="27">
        <f t="shared" si="50"/>
        <v>0</v>
      </c>
      <c r="V37" s="27">
        <f t="shared" si="51"/>
        <v>0</v>
      </c>
    </row>
    <row r="38" spans="1:22" x14ac:dyDescent="0.3">
      <c r="A38" s="26" t="s">
        <v>24</v>
      </c>
      <c r="B38" s="27">
        <v>0</v>
      </c>
      <c r="C38" s="27">
        <v>0</v>
      </c>
      <c r="D38" s="27"/>
      <c r="E38" s="27">
        <v>0</v>
      </c>
      <c r="F38" s="27">
        <v>0</v>
      </c>
      <c r="G38" s="27">
        <f t="shared" si="43"/>
        <v>0</v>
      </c>
      <c r="H38" s="27">
        <f t="shared" si="44"/>
        <v>0</v>
      </c>
      <c r="I38" s="27">
        <f t="shared" si="45"/>
        <v>0</v>
      </c>
      <c r="J38" s="27">
        <v>0</v>
      </c>
      <c r="K38" s="27">
        <v>0</v>
      </c>
      <c r="L38" s="27">
        <f t="shared" si="46"/>
        <v>0</v>
      </c>
      <c r="M38" s="27">
        <f t="shared" si="47"/>
        <v>0</v>
      </c>
      <c r="N38" s="27">
        <f t="shared" si="48"/>
        <v>0</v>
      </c>
      <c r="O38" s="27">
        <v>0</v>
      </c>
      <c r="P38" s="27">
        <v>0</v>
      </c>
      <c r="Q38" s="27">
        <f t="shared" si="52"/>
        <v>0</v>
      </c>
      <c r="R38" s="27">
        <f t="shared" si="53"/>
        <v>0</v>
      </c>
      <c r="S38" s="27">
        <f t="shared" si="49"/>
        <v>0</v>
      </c>
      <c r="T38" s="27">
        <f t="shared" si="50"/>
        <v>0</v>
      </c>
      <c r="U38" s="27">
        <f t="shared" si="50"/>
        <v>0</v>
      </c>
      <c r="V38" s="27">
        <f t="shared" si="51"/>
        <v>0</v>
      </c>
    </row>
    <row r="39" spans="1:22" x14ac:dyDescent="0.3">
      <c r="A39" s="38" t="s">
        <v>25</v>
      </c>
      <c r="B39" s="39">
        <v>0</v>
      </c>
      <c r="C39" s="39">
        <v>0</v>
      </c>
      <c r="D39" s="39"/>
      <c r="E39" s="39">
        <v>0</v>
      </c>
      <c r="F39" s="39">
        <v>0</v>
      </c>
      <c r="G39" s="39">
        <f t="shared" si="43"/>
        <v>0</v>
      </c>
      <c r="H39" s="39">
        <f t="shared" si="44"/>
        <v>0</v>
      </c>
      <c r="I39" s="39">
        <f t="shared" si="45"/>
        <v>0</v>
      </c>
      <c r="J39" s="39">
        <v>0</v>
      </c>
      <c r="K39" s="39">
        <v>0</v>
      </c>
      <c r="L39" s="39">
        <f t="shared" si="46"/>
        <v>0</v>
      </c>
      <c r="M39" s="39">
        <f t="shared" si="47"/>
        <v>0</v>
      </c>
      <c r="N39" s="39">
        <f t="shared" si="48"/>
        <v>0</v>
      </c>
      <c r="O39" s="39">
        <v>0</v>
      </c>
      <c r="P39" s="39">
        <v>0</v>
      </c>
      <c r="Q39" s="39">
        <f t="shared" si="52"/>
        <v>0</v>
      </c>
      <c r="R39" s="39">
        <f t="shared" si="53"/>
        <v>0</v>
      </c>
      <c r="S39" s="39">
        <f t="shared" si="49"/>
        <v>0</v>
      </c>
      <c r="T39" s="39">
        <f t="shared" si="50"/>
        <v>0</v>
      </c>
      <c r="U39" s="39">
        <f t="shared" si="50"/>
        <v>0</v>
      </c>
      <c r="V39" s="39">
        <f t="shared" si="51"/>
        <v>0</v>
      </c>
    </row>
    <row r="40" spans="1:22" ht="18.75" customHeight="1" x14ac:dyDescent="0.3">
      <c r="A40" s="37" t="s">
        <v>5</v>
      </c>
      <c r="B40" s="40"/>
      <c r="C40" s="40"/>
      <c r="D40" s="40"/>
      <c r="E40" s="40">
        <f>+E41+E60</f>
        <v>0</v>
      </c>
      <c r="F40" s="40"/>
      <c r="G40" s="40">
        <f>+G41+G60</f>
        <v>0</v>
      </c>
      <c r="H40" s="40">
        <f>+H41+H60</f>
        <v>0</v>
      </c>
      <c r="I40" s="40">
        <f>+I41+I60</f>
        <v>0</v>
      </c>
      <c r="J40" s="40">
        <f>+J41+J60</f>
        <v>0</v>
      </c>
      <c r="K40" s="40"/>
      <c r="L40" s="40">
        <f>+L41+L60</f>
        <v>0</v>
      </c>
      <c r="M40" s="40">
        <f>+M41+M60</f>
        <v>0</v>
      </c>
      <c r="N40" s="40">
        <f>+N41+N60</f>
        <v>0</v>
      </c>
      <c r="O40" s="40">
        <f>+O41+O60</f>
        <v>0</v>
      </c>
      <c r="P40" s="40"/>
      <c r="Q40" s="40">
        <f t="shared" ref="Q40:V40" si="54">+Q41+Q60</f>
        <v>0</v>
      </c>
      <c r="R40" s="40">
        <f t="shared" si="54"/>
        <v>0</v>
      </c>
      <c r="S40" s="40">
        <f t="shared" si="54"/>
        <v>0</v>
      </c>
      <c r="T40" s="40">
        <f t="shared" si="54"/>
        <v>0</v>
      </c>
      <c r="U40" s="40">
        <f t="shared" si="54"/>
        <v>0</v>
      </c>
      <c r="V40" s="40">
        <f t="shared" si="54"/>
        <v>0</v>
      </c>
    </row>
    <row r="41" spans="1:22" s="16" customFormat="1" ht="18.75" x14ac:dyDescent="0.3">
      <c r="A41" s="28" t="s">
        <v>34</v>
      </c>
      <c r="B41" s="17"/>
      <c r="C41" s="17"/>
      <c r="D41" s="17"/>
      <c r="E41" s="17">
        <f>E42+E51</f>
        <v>0</v>
      </c>
      <c r="F41" s="17"/>
      <c r="G41" s="17">
        <f>G42+G51</f>
        <v>0</v>
      </c>
      <c r="H41" s="17">
        <f>H42+H51</f>
        <v>0</v>
      </c>
      <c r="I41" s="17">
        <f>I42+I51</f>
        <v>0</v>
      </c>
      <c r="J41" s="17">
        <f>J42+J51</f>
        <v>0</v>
      </c>
      <c r="K41" s="17"/>
      <c r="L41" s="17">
        <f>L42+L51</f>
        <v>0</v>
      </c>
      <c r="M41" s="17">
        <f>M42+M51</f>
        <v>0</v>
      </c>
      <c r="N41" s="17">
        <f>N42+N51</f>
        <v>0</v>
      </c>
      <c r="O41" s="17">
        <f>O42+O51</f>
        <v>0</v>
      </c>
      <c r="P41" s="17"/>
      <c r="Q41" s="17">
        <f t="shared" ref="Q41:V41" si="55">Q42+Q51</f>
        <v>0</v>
      </c>
      <c r="R41" s="17">
        <f t="shared" si="55"/>
        <v>0</v>
      </c>
      <c r="S41" s="17">
        <f t="shared" si="55"/>
        <v>0</v>
      </c>
      <c r="T41" s="17">
        <f t="shared" si="55"/>
        <v>0</v>
      </c>
      <c r="U41" s="17">
        <f t="shared" si="55"/>
        <v>0</v>
      </c>
      <c r="V41" s="17">
        <f t="shared" si="55"/>
        <v>0</v>
      </c>
    </row>
    <row r="42" spans="1:22" s="20" customFormat="1" x14ac:dyDescent="0.3">
      <c r="A42" s="43" t="s">
        <v>6</v>
      </c>
      <c r="B42" s="44"/>
      <c r="C42" s="44"/>
      <c r="D42" s="44"/>
      <c r="E42" s="44">
        <f>E43+E47</f>
        <v>0</v>
      </c>
      <c r="F42" s="44"/>
      <c r="G42" s="44">
        <f>G43+G47</f>
        <v>0</v>
      </c>
      <c r="H42" s="44">
        <f>H43+H47</f>
        <v>0</v>
      </c>
      <c r="I42" s="44">
        <f>I43+I47</f>
        <v>0</v>
      </c>
      <c r="J42" s="44">
        <f>J43+J47</f>
        <v>0</v>
      </c>
      <c r="K42" s="44"/>
      <c r="L42" s="44">
        <f>L43+L47</f>
        <v>0</v>
      </c>
      <c r="M42" s="44">
        <f>M43+M47</f>
        <v>0</v>
      </c>
      <c r="N42" s="44">
        <f>N43+N47</f>
        <v>0</v>
      </c>
      <c r="O42" s="44">
        <f>O43+O47</f>
        <v>0</v>
      </c>
      <c r="P42" s="44"/>
      <c r="Q42" s="44">
        <f t="shared" ref="Q42:V42" si="56">Q43+Q47</f>
        <v>0</v>
      </c>
      <c r="R42" s="44">
        <f t="shared" si="56"/>
        <v>0</v>
      </c>
      <c r="S42" s="44">
        <f t="shared" si="56"/>
        <v>0</v>
      </c>
      <c r="T42" s="44">
        <f t="shared" si="56"/>
        <v>0</v>
      </c>
      <c r="U42" s="44">
        <f t="shared" si="56"/>
        <v>0</v>
      </c>
      <c r="V42" s="44">
        <f t="shared" si="56"/>
        <v>0</v>
      </c>
    </row>
    <row r="43" spans="1:22" s="25" customFormat="1" ht="18.75" x14ac:dyDescent="0.3">
      <c r="A43" s="23" t="s">
        <v>27</v>
      </c>
      <c r="B43" s="24"/>
      <c r="C43" s="24"/>
      <c r="D43" s="24"/>
      <c r="E43" s="24">
        <f t="shared" ref="E43:V43" si="57">SUM(E44:E46)</f>
        <v>0</v>
      </c>
      <c r="F43" s="24">
        <f t="shared" si="57"/>
        <v>0</v>
      </c>
      <c r="G43" s="24">
        <f t="shared" si="57"/>
        <v>0</v>
      </c>
      <c r="H43" s="24">
        <f t="shared" si="57"/>
        <v>0</v>
      </c>
      <c r="I43" s="24">
        <f t="shared" si="57"/>
        <v>0</v>
      </c>
      <c r="J43" s="24">
        <f t="shared" si="57"/>
        <v>0</v>
      </c>
      <c r="K43" s="24">
        <f t="shared" si="57"/>
        <v>0</v>
      </c>
      <c r="L43" s="24">
        <f t="shared" si="57"/>
        <v>0</v>
      </c>
      <c r="M43" s="24">
        <f t="shared" si="57"/>
        <v>0</v>
      </c>
      <c r="N43" s="24">
        <f t="shared" si="57"/>
        <v>0</v>
      </c>
      <c r="O43" s="24">
        <f t="shared" si="57"/>
        <v>0</v>
      </c>
      <c r="P43" s="24">
        <f t="shared" si="57"/>
        <v>0</v>
      </c>
      <c r="Q43" s="24">
        <f t="shared" si="57"/>
        <v>0</v>
      </c>
      <c r="R43" s="24">
        <f t="shared" si="57"/>
        <v>0</v>
      </c>
      <c r="S43" s="24">
        <f t="shared" si="57"/>
        <v>0</v>
      </c>
      <c r="T43" s="24">
        <f t="shared" si="57"/>
        <v>0</v>
      </c>
      <c r="U43" s="24">
        <f t="shared" si="57"/>
        <v>0</v>
      </c>
      <c r="V43" s="24">
        <f t="shared" si="57"/>
        <v>0</v>
      </c>
    </row>
    <row r="44" spans="1:22" x14ac:dyDescent="0.3">
      <c r="A44" s="26" t="s">
        <v>16</v>
      </c>
      <c r="B44" s="27">
        <v>0</v>
      </c>
      <c r="C44" s="27">
        <v>0</v>
      </c>
      <c r="D44" s="27"/>
      <c r="E44" s="27">
        <v>0</v>
      </c>
      <c r="F44" s="27">
        <v>0</v>
      </c>
      <c r="G44" s="27">
        <f>B44*E44*F44</f>
        <v>0</v>
      </c>
      <c r="H44" s="27">
        <f>C44*E44</f>
        <v>0</v>
      </c>
      <c r="I44" s="27">
        <f>SUM(G44:H44)</f>
        <v>0</v>
      </c>
      <c r="J44" s="27">
        <v>0</v>
      </c>
      <c r="K44" s="27">
        <v>0</v>
      </c>
      <c r="L44" s="27">
        <f>B44*J44*K44</f>
        <v>0</v>
      </c>
      <c r="M44" s="27">
        <f>C44*J44</f>
        <v>0</v>
      </c>
      <c r="N44" s="27">
        <f>SUM(L44:M44)</f>
        <v>0</v>
      </c>
      <c r="O44" s="27">
        <v>0</v>
      </c>
      <c r="P44" s="27">
        <v>0</v>
      </c>
      <c r="Q44" s="27">
        <f>B44*O44*P44</f>
        <v>0</v>
      </c>
      <c r="R44" s="27">
        <f>C44*O44</f>
        <v>0</v>
      </c>
      <c r="S44" s="27">
        <f>SUM(Q44:R44)</f>
        <v>0</v>
      </c>
      <c r="T44" s="27">
        <f t="shared" ref="T44:U46" si="58">G44+L44+Q44</f>
        <v>0</v>
      </c>
      <c r="U44" s="27">
        <f t="shared" si="58"/>
        <v>0</v>
      </c>
      <c r="V44" s="27">
        <f>SUM(T44:U44)</f>
        <v>0</v>
      </c>
    </row>
    <row r="45" spans="1:22" x14ac:dyDescent="0.3">
      <c r="A45" s="26" t="s">
        <v>17</v>
      </c>
      <c r="B45" s="27">
        <v>0</v>
      </c>
      <c r="C45" s="27">
        <v>0</v>
      </c>
      <c r="D45" s="27"/>
      <c r="E45" s="27">
        <v>0</v>
      </c>
      <c r="F45" s="27">
        <v>0</v>
      </c>
      <c r="G45" s="27">
        <f>B45*E45*F45</f>
        <v>0</v>
      </c>
      <c r="H45" s="27">
        <f>C45*E45</f>
        <v>0</v>
      </c>
      <c r="I45" s="27">
        <f>SUM(G45:H45)</f>
        <v>0</v>
      </c>
      <c r="J45" s="27">
        <v>0</v>
      </c>
      <c r="K45" s="27">
        <v>0</v>
      </c>
      <c r="L45" s="27">
        <f>B45*J45*K45</f>
        <v>0</v>
      </c>
      <c r="M45" s="27">
        <f>C45*J45</f>
        <v>0</v>
      </c>
      <c r="N45" s="27">
        <f>SUM(L45:M45)</f>
        <v>0</v>
      </c>
      <c r="O45" s="27">
        <v>0</v>
      </c>
      <c r="P45" s="27">
        <v>0</v>
      </c>
      <c r="Q45" s="27">
        <f>B45*O45*P45</f>
        <v>0</v>
      </c>
      <c r="R45" s="27">
        <f>C45*O45</f>
        <v>0</v>
      </c>
      <c r="S45" s="27">
        <f>SUM(Q45:R45)</f>
        <v>0</v>
      </c>
      <c r="T45" s="27">
        <f t="shared" si="58"/>
        <v>0</v>
      </c>
      <c r="U45" s="27">
        <f t="shared" si="58"/>
        <v>0</v>
      </c>
      <c r="V45" s="27">
        <f>SUM(T45:U45)</f>
        <v>0</v>
      </c>
    </row>
    <row r="46" spans="1:22" x14ac:dyDescent="0.3">
      <c r="A46" s="26" t="s">
        <v>18</v>
      </c>
      <c r="B46" s="27">
        <v>0</v>
      </c>
      <c r="C46" s="27">
        <v>0</v>
      </c>
      <c r="D46" s="27"/>
      <c r="E46" s="27">
        <v>0</v>
      </c>
      <c r="F46" s="27">
        <v>0</v>
      </c>
      <c r="G46" s="27">
        <f>B46*E46*F46</f>
        <v>0</v>
      </c>
      <c r="H46" s="27">
        <f>C46*E46</f>
        <v>0</v>
      </c>
      <c r="I46" s="27">
        <f>SUM(G46:H46)</f>
        <v>0</v>
      </c>
      <c r="J46" s="27">
        <v>0</v>
      </c>
      <c r="K46" s="27">
        <v>0</v>
      </c>
      <c r="L46" s="27">
        <f>B46*J46*K46</f>
        <v>0</v>
      </c>
      <c r="M46" s="27">
        <f>C46*J46</f>
        <v>0</v>
      </c>
      <c r="N46" s="27">
        <f>SUM(L46:M46)</f>
        <v>0</v>
      </c>
      <c r="O46" s="27">
        <v>0</v>
      </c>
      <c r="P46" s="27">
        <v>0</v>
      </c>
      <c r="Q46" s="27">
        <f>B46*O46*P46</f>
        <v>0</v>
      </c>
      <c r="R46" s="27">
        <f>C46*O46</f>
        <v>0</v>
      </c>
      <c r="S46" s="27">
        <f>SUM(Q46:R46)</f>
        <v>0</v>
      </c>
      <c r="T46" s="27">
        <f t="shared" si="58"/>
        <v>0</v>
      </c>
      <c r="U46" s="27">
        <f t="shared" si="58"/>
        <v>0</v>
      </c>
      <c r="V46" s="27">
        <f>SUM(T46:U46)</f>
        <v>0</v>
      </c>
    </row>
    <row r="47" spans="1:22" s="25" customFormat="1" ht="18.75" x14ac:dyDescent="0.3">
      <c r="A47" s="23" t="s">
        <v>28</v>
      </c>
      <c r="B47" s="24"/>
      <c r="C47" s="24"/>
      <c r="D47" s="24"/>
      <c r="E47" s="24">
        <f t="shared" ref="E47:V47" si="59">SUM(E48:E50)</f>
        <v>0</v>
      </c>
      <c r="F47" s="24">
        <f t="shared" si="59"/>
        <v>0</v>
      </c>
      <c r="G47" s="24">
        <f t="shared" si="59"/>
        <v>0</v>
      </c>
      <c r="H47" s="24">
        <f t="shared" si="59"/>
        <v>0</v>
      </c>
      <c r="I47" s="24">
        <f t="shared" si="59"/>
        <v>0</v>
      </c>
      <c r="J47" s="24">
        <f t="shared" si="59"/>
        <v>0</v>
      </c>
      <c r="K47" s="24">
        <f t="shared" si="59"/>
        <v>0</v>
      </c>
      <c r="L47" s="24">
        <f t="shared" si="59"/>
        <v>0</v>
      </c>
      <c r="M47" s="24">
        <f t="shared" si="59"/>
        <v>0</v>
      </c>
      <c r="N47" s="24">
        <f t="shared" si="59"/>
        <v>0</v>
      </c>
      <c r="O47" s="24">
        <f t="shared" si="59"/>
        <v>0</v>
      </c>
      <c r="P47" s="24">
        <f t="shared" si="59"/>
        <v>0</v>
      </c>
      <c r="Q47" s="24">
        <f t="shared" si="59"/>
        <v>0</v>
      </c>
      <c r="R47" s="24">
        <f t="shared" si="59"/>
        <v>0</v>
      </c>
      <c r="S47" s="24">
        <f t="shared" si="59"/>
        <v>0</v>
      </c>
      <c r="T47" s="24">
        <f t="shared" si="59"/>
        <v>0</v>
      </c>
      <c r="U47" s="24">
        <f t="shared" si="59"/>
        <v>0</v>
      </c>
      <c r="V47" s="24">
        <f t="shared" si="59"/>
        <v>0</v>
      </c>
    </row>
    <row r="48" spans="1:22" x14ac:dyDescent="0.3">
      <c r="A48" s="26" t="s">
        <v>16</v>
      </c>
      <c r="B48" s="27">
        <v>0</v>
      </c>
      <c r="C48" s="27">
        <v>0</v>
      </c>
      <c r="D48" s="27"/>
      <c r="E48" s="27">
        <v>0</v>
      </c>
      <c r="F48" s="27">
        <v>0</v>
      </c>
      <c r="G48" s="27">
        <f>B48*E48*F48</f>
        <v>0</v>
      </c>
      <c r="H48" s="27">
        <f>C48*E48</f>
        <v>0</v>
      </c>
      <c r="I48" s="27">
        <f>SUM(G48:H48)</f>
        <v>0</v>
      </c>
      <c r="J48" s="27">
        <v>0</v>
      </c>
      <c r="K48" s="27">
        <v>0</v>
      </c>
      <c r="L48" s="27">
        <f>B48*J48*K48</f>
        <v>0</v>
      </c>
      <c r="M48" s="27">
        <f>C48*J48</f>
        <v>0</v>
      </c>
      <c r="N48" s="27">
        <f>SUM(L48:M48)</f>
        <v>0</v>
      </c>
      <c r="O48" s="27">
        <v>0</v>
      </c>
      <c r="P48" s="27">
        <v>0</v>
      </c>
      <c r="Q48" s="27">
        <f>B48*O48*P48</f>
        <v>0</v>
      </c>
      <c r="R48" s="27">
        <f>C48*O48</f>
        <v>0</v>
      </c>
      <c r="S48" s="27">
        <f>SUM(Q48:R48)</f>
        <v>0</v>
      </c>
      <c r="T48" s="27">
        <f t="shared" ref="T48:U50" si="60">G48+L48+Q48</f>
        <v>0</v>
      </c>
      <c r="U48" s="27">
        <f t="shared" si="60"/>
        <v>0</v>
      </c>
      <c r="V48" s="27">
        <f>SUM(T48:U48)</f>
        <v>0</v>
      </c>
    </row>
    <row r="49" spans="1:22" x14ac:dyDescent="0.3">
      <c r="A49" s="26" t="s">
        <v>17</v>
      </c>
      <c r="B49" s="27">
        <v>0</v>
      </c>
      <c r="C49" s="27">
        <v>0</v>
      </c>
      <c r="D49" s="27"/>
      <c r="E49" s="27">
        <v>0</v>
      </c>
      <c r="F49" s="27">
        <v>0</v>
      </c>
      <c r="G49" s="27">
        <f>B49*E49*F49</f>
        <v>0</v>
      </c>
      <c r="H49" s="27">
        <f>C49*E49</f>
        <v>0</v>
      </c>
      <c r="I49" s="27">
        <f>SUM(G49:H49)</f>
        <v>0</v>
      </c>
      <c r="J49" s="27">
        <v>0</v>
      </c>
      <c r="K49" s="27">
        <v>0</v>
      </c>
      <c r="L49" s="27">
        <f>B49*J49*K49</f>
        <v>0</v>
      </c>
      <c r="M49" s="27">
        <f>C49*J49</f>
        <v>0</v>
      </c>
      <c r="N49" s="27">
        <f>SUM(L49:M49)</f>
        <v>0</v>
      </c>
      <c r="O49" s="27">
        <v>0</v>
      </c>
      <c r="P49" s="27">
        <v>0</v>
      </c>
      <c r="Q49" s="27">
        <f>B49*O49*P49</f>
        <v>0</v>
      </c>
      <c r="R49" s="27">
        <f>C49*O49</f>
        <v>0</v>
      </c>
      <c r="S49" s="27">
        <f>SUM(Q49:R49)</f>
        <v>0</v>
      </c>
      <c r="T49" s="27">
        <f t="shared" si="60"/>
        <v>0</v>
      </c>
      <c r="U49" s="27">
        <f t="shared" si="60"/>
        <v>0</v>
      </c>
      <c r="V49" s="27">
        <f>SUM(T49:U49)</f>
        <v>0</v>
      </c>
    </row>
    <row r="50" spans="1:22" x14ac:dyDescent="0.3">
      <c r="A50" s="26" t="s">
        <v>18</v>
      </c>
      <c r="B50" s="27">
        <v>0</v>
      </c>
      <c r="C50" s="27">
        <v>0</v>
      </c>
      <c r="D50" s="27"/>
      <c r="E50" s="27">
        <v>0</v>
      </c>
      <c r="F50" s="27">
        <v>0</v>
      </c>
      <c r="G50" s="27">
        <f>B50*E50*F50</f>
        <v>0</v>
      </c>
      <c r="H50" s="27">
        <f>C50*E50</f>
        <v>0</v>
      </c>
      <c r="I50" s="27">
        <f>SUM(G50:H50)</f>
        <v>0</v>
      </c>
      <c r="J50" s="27">
        <v>0</v>
      </c>
      <c r="K50" s="27">
        <v>0</v>
      </c>
      <c r="L50" s="27">
        <f>B50*J50*K50</f>
        <v>0</v>
      </c>
      <c r="M50" s="27">
        <f>C50*J50</f>
        <v>0</v>
      </c>
      <c r="N50" s="27">
        <f>SUM(L50:M50)</f>
        <v>0</v>
      </c>
      <c r="O50" s="27">
        <v>0</v>
      </c>
      <c r="P50" s="27">
        <v>0</v>
      </c>
      <c r="Q50" s="27">
        <f>B50*O50*P50</f>
        <v>0</v>
      </c>
      <c r="R50" s="27">
        <f>C50*O50</f>
        <v>0</v>
      </c>
      <c r="S50" s="27">
        <f>SUM(Q50:R50)</f>
        <v>0</v>
      </c>
      <c r="T50" s="27">
        <f t="shared" si="60"/>
        <v>0</v>
      </c>
      <c r="U50" s="27">
        <f t="shared" si="60"/>
        <v>0</v>
      </c>
      <c r="V50" s="27">
        <f>SUM(T50:U50)</f>
        <v>0</v>
      </c>
    </row>
    <row r="51" spans="1:22" s="20" customFormat="1" x14ac:dyDescent="0.3">
      <c r="A51" s="43" t="s">
        <v>7</v>
      </c>
      <c r="B51" s="44"/>
      <c r="C51" s="44"/>
      <c r="D51" s="44"/>
      <c r="E51" s="44">
        <f>E52+E56</f>
        <v>0</v>
      </c>
      <c r="F51" s="44"/>
      <c r="G51" s="44">
        <f>G52+G56</f>
        <v>0</v>
      </c>
      <c r="H51" s="44">
        <f>H52+H56</f>
        <v>0</v>
      </c>
      <c r="I51" s="44">
        <f>I52+I56</f>
        <v>0</v>
      </c>
      <c r="J51" s="44">
        <f>J52+J56</f>
        <v>0</v>
      </c>
      <c r="K51" s="44"/>
      <c r="L51" s="44">
        <f>L52+L56</f>
        <v>0</v>
      </c>
      <c r="M51" s="44">
        <f>M52+M56</f>
        <v>0</v>
      </c>
      <c r="N51" s="44">
        <f>N52+N56</f>
        <v>0</v>
      </c>
      <c r="O51" s="44">
        <f>O52+O56</f>
        <v>0</v>
      </c>
      <c r="P51" s="44"/>
      <c r="Q51" s="44">
        <f t="shared" ref="Q51:V51" si="61">Q52+Q56</f>
        <v>0</v>
      </c>
      <c r="R51" s="44">
        <f t="shared" si="61"/>
        <v>0</v>
      </c>
      <c r="S51" s="44">
        <f t="shared" si="61"/>
        <v>0</v>
      </c>
      <c r="T51" s="44">
        <f t="shared" si="61"/>
        <v>0</v>
      </c>
      <c r="U51" s="44">
        <f t="shared" si="61"/>
        <v>0</v>
      </c>
      <c r="V51" s="44">
        <f t="shared" si="61"/>
        <v>0</v>
      </c>
    </row>
    <row r="52" spans="1:22" s="25" customFormat="1" ht="18.75" x14ac:dyDescent="0.3">
      <c r="A52" s="23" t="s">
        <v>27</v>
      </c>
      <c r="B52" s="24"/>
      <c r="C52" s="24"/>
      <c r="D52" s="24"/>
      <c r="E52" s="24">
        <f t="shared" ref="E52:V52" si="62">SUM(E53:E55)</f>
        <v>0</v>
      </c>
      <c r="F52" s="24">
        <f t="shared" si="62"/>
        <v>0</v>
      </c>
      <c r="G52" s="24">
        <f t="shared" si="62"/>
        <v>0</v>
      </c>
      <c r="H52" s="24">
        <f t="shared" si="62"/>
        <v>0</v>
      </c>
      <c r="I52" s="24">
        <f t="shared" si="62"/>
        <v>0</v>
      </c>
      <c r="J52" s="24">
        <f t="shared" si="62"/>
        <v>0</v>
      </c>
      <c r="K52" s="24">
        <f t="shared" si="62"/>
        <v>0</v>
      </c>
      <c r="L52" s="24">
        <f t="shared" si="62"/>
        <v>0</v>
      </c>
      <c r="M52" s="24">
        <f t="shared" si="62"/>
        <v>0</v>
      </c>
      <c r="N52" s="24">
        <f t="shared" si="62"/>
        <v>0</v>
      </c>
      <c r="O52" s="24">
        <f t="shared" si="62"/>
        <v>0</v>
      </c>
      <c r="P52" s="24">
        <f t="shared" si="62"/>
        <v>0</v>
      </c>
      <c r="Q52" s="24">
        <f t="shared" si="62"/>
        <v>0</v>
      </c>
      <c r="R52" s="24">
        <f t="shared" si="62"/>
        <v>0</v>
      </c>
      <c r="S52" s="24">
        <f t="shared" si="62"/>
        <v>0</v>
      </c>
      <c r="T52" s="24">
        <f t="shared" si="62"/>
        <v>0</v>
      </c>
      <c r="U52" s="24">
        <f t="shared" si="62"/>
        <v>0</v>
      </c>
      <c r="V52" s="24">
        <f t="shared" si="62"/>
        <v>0</v>
      </c>
    </row>
    <row r="53" spans="1:22" x14ac:dyDescent="0.3">
      <c r="A53" s="26" t="s">
        <v>16</v>
      </c>
      <c r="B53" s="27">
        <v>0</v>
      </c>
      <c r="C53" s="27">
        <v>0</v>
      </c>
      <c r="D53" s="27"/>
      <c r="E53" s="27">
        <v>0</v>
      </c>
      <c r="F53" s="27">
        <v>0</v>
      </c>
      <c r="G53" s="27">
        <f>B53*E53*F53</f>
        <v>0</v>
      </c>
      <c r="H53" s="27">
        <f>C53*E53</f>
        <v>0</v>
      </c>
      <c r="I53" s="27">
        <f>SUM(G53:H53)</f>
        <v>0</v>
      </c>
      <c r="J53" s="27">
        <v>0</v>
      </c>
      <c r="K53" s="27">
        <v>0</v>
      </c>
      <c r="L53" s="27">
        <f>B53*J53*K53</f>
        <v>0</v>
      </c>
      <c r="M53" s="27">
        <f>C53*J53</f>
        <v>0</v>
      </c>
      <c r="N53" s="27">
        <f>SUM(L53:M53)</f>
        <v>0</v>
      </c>
      <c r="O53" s="27">
        <v>0</v>
      </c>
      <c r="P53" s="27">
        <v>0</v>
      </c>
      <c r="Q53" s="27">
        <f>B53*O53*P53</f>
        <v>0</v>
      </c>
      <c r="R53" s="27">
        <f>C53*O53</f>
        <v>0</v>
      </c>
      <c r="S53" s="27">
        <f>SUM(Q53:R53)</f>
        <v>0</v>
      </c>
      <c r="T53" s="27">
        <f t="shared" ref="T53:U55" si="63">G53+L53+Q53</f>
        <v>0</v>
      </c>
      <c r="U53" s="27">
        <f t="shared" si="63"/>
        <v>0</v>
      </c>
      <c r="V53" s="27">
        <f>SUM(T53:U53)</f>
        <v>0</v>
      </c>
    </row>
    <row r="54" spans="1:22" x14ac:dyDescent="0.3">
      <c r="A54" s="26" t="s">
        <v>17</v>
      </c>
      <c r="B54" s="27">
        <v>0</v>
      </c>
      <c r="C54" s="27">
        <v>0</v>
      </c>
      <c r="D54" s="27"/>
      <c r="E54" s="27">
        <v>0</v>
      </c>
      <c r="F54" s="27">
        <v>0</v>
      </c>
      <c r="G54" s="27">
        <f>B54*E54*F54</f>
        <v>0</v>
      </c>
      <c r="H54" s="27">
        <f>C54*E54</f>
        <v>0</v>
      </c>
      <c r="I54" s="27">
        <f>SUM(G54:H54)</f>
        <v>0</v>
      </c>
      <c r="J54" s="27">
        <v>0</v>
      </c>
      <c r="K54" s="27">
        <v>0</v>
      </c>
      <c r="L54" s="27">
        <f>B54*J54*K54</f>
        <v>0</v>
      </c>
      <c r="M54" s="27">
        <f>C54*J54</f>
        <v>0</v>
      </c>
      <c r="N54" s="27">
        <f>SUM(L54:M54)</f>
        <v>0</v>
      </c>
      <c r="O54" s="27">
        <v>0</v>
      </c>
      <c r="P54" s="27">
        <v>0</v>
      </c>
      <c r="Q54" s="27">
        <f>B54*O54*P54</f>
        <v>0</v>
      </c>
      <c r="R54" s="27">
        <f>C54*O54</f>
        <v>0</v>
      </c>
      <c r="S54" s="27">
        <f>SUM(Q54:R54)</f>
        <v>0</v>
      </c>
      <c r="T54" s="27">
        <f t="shared" si="63"/>
        <v>0</v>
      </c>
      <c r="U54" s="27">
        <f t="shared" si="63"/>
        <v>0</v>
      </c>
      <c r="V54" s="27">
        <f>SUM(T54:U54)</f>
        <v>0</v>
      </c>
    </row>
    <row r="55" spans="1:22" x14ac:dyDescent="0.3">
      <c r="A55" s="26" t="s">
        <v>18</v>
      </c>
      <c r="B55" s="27">
        <v>0</v>
      </c>
      <c r="C55" s="27">
        <v>0</v>
      </c>
      <c r="D55" s="27"/>
      <c r="E55" s="27">
        <v>0</v>
      </c>
      <c r="F55" s="27">
        <v>0</v>
      </c>
      <c r="G55" s="27">
        <f>B55*E55*F55</f>
        <v>0</v>
      </c>
      <c r="H55" s="27">
        <f>C55*E55</f>
        <v>0</v>
      </c>
      <c r="I55" s="27">
        <f>SUM(G55:H55)</f>
        <v>0</v>
      </c>
      <c r="J55" s="27">
        <v>0</v>
      </c>
      <c r="K55" s="27">
        <v>0</v>
      </c>
      <c r="L55" s="27">
        <f>B55*J55*K55</f>
        <v>0</v>
      </c>
      <c r="M55" s="27">
        <f>C55*J55</f>
        <v>0</v>
      </c>
      <c r="N55" s="27">
        <f>SUM(L55:M55)</f>
        <v>0</v>
      </c>
      <c r="O55" s="27">
        <v>0</v>
      </c>
      <c r="P55" s="27">
        <v>0</v>
      </c>
      <c r="Q55" s="27">
        <f>B55*O55*P55</f>
        <v>0</v>
      </c>
      <c r="R55" s="27">
        <f>C55*O55</f>
        <v>0</v>
      </c>
      <c r="S55" s="27">
        <f>SUM(Q55:R55)</f>
        <v>0</v>
      </c>
      <c r="T55" s="27">
        <f t="shared" si="63"/>
        <v>0</v>
      </c>
      <c r="U55" s="27">
        <f t="shared" si="63"/>
        <v>0</v>
      </c>
      <c r="V55" s="27">
        <f>SUM(T55:U55)</f>
        <v>0</v>
      </c>
    </row>
    <row r="56" spans="1:22" s="25" customFormat="1" ht="18.75" x14ac:dyDescent="0.3">
      <c r="A56" s="23" t="s">
        <v>28</v>
      </c>
      <c r="B56" s="24"/>
      <c r="C56" s="24"/>
      <c r="D56" s="24"/>
      <c r="E56" s="24">
        <f t="shared" ref="E56:V56" si="64">SUM(E57:E59)</f>
        <v>0</v>
      </c>
      <c r="F56" s="24">
        <f t="shared" si="64"/>
        <v>0</v>
      </c>
      <c r="G56" s="24">
        <f t="shared" si="64"/>
        <v>0</v>
      </c>
      <c r="H56" s="24">
        <f t="shared" si="64"/>
        <v>0</v>
      </c>
      <c r="I56" s="24">
        <f t="shared" si="64"/>
        <v>0</v>
      </c>
      <c r="J56" s="24">
        <f t="shared" si="64"/>
        <v>0</v>
      </c>
      <c r="K56" s="24">
        <f t="shared" si="64"/>
        <v>0</v>
      </c>
      <c r="L56" s="24">
        <f t="shared" si="64"/>
        <v>0</v>
      </c>
      <c r="M56" s="24">
        <f t="shared" si="64"/>
        <v>0</v>
      </c>
      <c r="N56" s="24">
        <f t="shared" si="64"/>
        <v>0</v>
      </c>
      <c r="O56" s="24">
        <f t="shared" si="64"/>
        <v>0</v>
      </c>
      <c r="P56" s="24">
        <f t="shared" si="64"/>
        <v>0</v>
      </c>
      <c r="Q56" s="24">
        <f t="shared" si="64"/>
        <v>0</v>
      </c>
      <c r="R56" s="24">
        <f t="shared" si="64"/>
        <v>0</v>
      </c>
      <c r="S56" s="24">
        <f t="shared" si="64"/>
        <v>0</v>
      </c>
      <c r="T56" s="24">
        <f t="shared" si="64"/>
        <v>0</v>
      </c>
      <c r="U56" s="24">
        <f t="shared" si="64"/>
        <v>0</v>
      </c>
      <c r="V56" s="24">
        <f t="shared" si="64"/>
        <v>0</v>
      </c>
    </row>
    <row r="57" spans="1:22" x14ac:dyDescent="0.3">
      <c r="A57" s="26" t="s">
        <v>16</v>
      </c>
      <c r="B57" s="27">
        <v>0</v>
      </c>
      <c r="C57" s="27">
        <v>0</v>
      </c>
      <c r="D57" s="27"/>
      <c r="E57" s="27">
        <v>0</v>
      </c>
      <c r="F57" s="27">
        <v>0</v>
      </c>
      <c r="G57" s="27">
        <f>B57*E57*F57</f>
        <v>0</v>
      </c>
      <c r="H57" s="27">
        <f>C57*E57</f>
        <v>0</v>
      </c>
      <c r="I57" s="27">
        <f>SUM(G57:H57)</f>
        <v>0</v>
      </c>
      <c r="J57" s="27">
        <v>0</v>
      </c>
      <c r="K57" s="27">
        <v>0</v>
      </c>
      <c r="L57" s="27">
        <f>B57*J57*K57</f>
        <v>0</v>
      </c>
      <c r="M57" s="27">
        <f>C57*J57</f>
        <v>0</v>
      </c>
      <c r="N57" s="27">
        <f>SUM(L57:M57)</f>
        <v>0</v>
      </c>
      <c r="O57" s="27">
        <v>0</v>
      </c>
      <c r="P57" s="27">
        <v>0</v>
      </c>
      <c r="Q57" s="27">
        <f>B57*O57*P57</f>
        <v>0</v>
      </c>
      <c r="R57" s="27">
        <f>C57*O57</f>
        <v>0</v>
      </c>
      <c r="S57" s="27">
        <f>SUM(Q57:R57)</f>
        <v>0</v>
      </c>
      <c r="T57" s="27">
        <f t="shared" ref="T57:U59" si="65">G57+L57+Q57</f>
        <v>0</v>
      </c>
      <c r="U57" s="27">
        <f t="shared" si="65"/>
        <v>0</v>
      </c>
      <c r="V57" s="27">
        <f>SUM(T57:U57)</f>
        <v>0</v>
      </c>
    </row>
    <row r="58" spans="1:22" x14ac:dyDescent="0.3">
      <c r="A58" s="26" t="s">
        <v>17</v>
      </c>
      <c r="B58" s="27">
        <v>0</v>
      </c>
      <c r="C58" s="27">
        <v>0</v>
      </c>
      <c r="D58" s="27"/>
      <c r="E58" s="27">
        <v>0</v>
      </c>
      <c r="F58" s="27">
        <v>0</v>
      </c>
      <c r="G58" s="27">
        <f>B58*E58*F58</f>
        <v>0</v>
      </c>
      <c r="H58" s="27">
        <f>C58*E58</f>
        <v>0</v>
      </c>
      <c r="I58" s="27">
        <f>SUM(G58:H58)</f>
        <v>0</v>
      </c>
      <c r="J58" s="27">
        <v>0</v>
      </c>
      <c r="K58" s="27">
        <v>0</v>
      </c>
      <c r="L58" s="27">
        <f>B58*J58*K58</f>
        <v>0</v>
      </c>
      <c r="M58" s="27">
        <f>C58*J58</f>
        <v>0</v>
      </c>
      <c r="N58" s="27">
        <f>SUM(L58:M58)</f>
        <v>0</v>
      </c>
      <c r="O58" s="27">
        <v>0</v>
      </c>
      <c r="P58" s="27">
        <v>0</v>
      </c>
      <c r="Q58" s="27">
        <f>B58*O58*P58</f>
        <v>0</v>
      </c>
      <c r="R58" s="27">
        <f>C58*O58</f>
        <v>0</v>
      </c>
      <c r="S58" s="27">
        <f>SUM(Q58:R58)</f>
        <v>0</v>
      </c>
      <c r="T58" s="27">
        <f t="shared" si="65"/>
        <v>0</v>
      </c>
      <c r="U58" s="27">
        <f t="shared" si="65"/>
        <v>0</v>
      </c>
      <c r="V58" s="27">
        <f>SUM(T58:U58)</f>
        <v>0</v>
      </c>
    </row>
    <row r="59" spans="1:22" x14ac:dyDescent="0.3">
      <c r="A59" s="26" t="s">
        <v>18</v>
      </c>
      <c r="B59" s="27">
        <v>0</v>
      </c>
      <c r="C59" s="27">
        <v>0</v>
      </c>
      <c r="D59" s="27"/>
      <c r="E59" s="27">
        <v>0</v>
      </c>
      <c r="F59" s="27">
        <v>0</v>
      </c>
      <c r="G59" s="27">
        <f>B59*E59*F59</f>
        <v>0</v>
      </c>
      <c r="H59" s="27">
        <f>C59*E59</f>
        <v>0</v>
      </c>
      <c r="I59" s="27">
        <f>SUM(G59:H59)</f>
        <v>0</v>
      </c>
      <c r="J59" s="27">
        <v>0</v>
      </c>
      <c r="K59" s="27">
        <v>0</v>
      </c>
      <c r="L59" s="27">
        <f>B59*J59*K59</f>
        <v>0</v>
      </c>
      <c r="M59" s="27">
        <f>C59*J59</f>
        <v>0</v>
      </c>
      <c r="N59" s="27">
        <f>SUM(L59:M59)</f>
        <v>0</v>
      </c>
      <c r="O59" s="27">
        <v>0</v>
      </c>
      <c r="P59" s="27">
        <v>0</v>
      </c>
      <c r="Q59" s="27">
        <f>B59*O59*P59</f>
        <v>0</v>
      </c>
      <c r="R59" s="27">
        <f>C59*O59</f>
        <v>0</v>
      </c>
      <c r="S59" s="27">
        <f>SUM(Q59:R59)</f>
        <v>0</v>
      </c>
      <c r="T59" s="27">
        <f t="shared" si="65"/>
        <v>0</v>
      </c>
      <c r="U59" s="27">
        <f t="shared" si="65"/>
        <v>0</v>
      </c>
      <c r="V59" s="27">
        <f>SUM(T59:U59)</f>
        <v>0</v>
      </c>
    </row>
    <row r="60" spans="1:22" s="16" customFormat="1" ht="18.75" x14ac:dyDescent="0.3">
      <c r="A60" s="28" t="s">
        <v>35</v>
      </c>
      <c r="B60" s="17"/>
      <c r="C60" s="17"/>
      <c r="D60" s="17"/>
      <c r="E60" s="17">
        <f>E61+E70</f>
        <v>0</v>
      </c>
      <c r="F60" s="17"/>
      <c r="G60" s="17">
        <f>G61+G70</f>
        <v>0</v>
      </c>
      <c r="H60" s="17">
        <f>H61+H70</f>
        <v>0</v>
      </c>
      <c r="I60" s="17">
        <f>I61+I70</f>
        <v>0</v>
      </c>
      <c r="J60" s="17">
        <f>J61+J70</f>
        <v>0</v>
      </c>
      <c r="K60" s="17"/>
      <c r="L60" s="17">
        <f>L61+L70</f>
        <v>0</v>
      </c>
      <c r="M60" s="17">
        <f>M61+M70</f>
        <v>0</v>
      </c>
      <c r="N60" s="17">
        <f>N61+N70</f>
        <v>0</v>
      </c>
      <c r="O60" s="17">
        <f>O61+O70</f>
        <v>0</v>
      </c>
      <c r="P60" s="17"/>
      <c r="Q60" s="17">
        <f t="shared" ref="Q60:V60" si="66">Q61+Q70</f>
        <v>0</v>
      </c>
      <c r="R60" s="17">
        <f t="shared" si="66"/>
        <v>0</v>
      </c>
      <c r="S60" s="17">
        <f t="shared" si="66"/>
        <v>0</v>
      </c>
      <c r="T60" s="17">
        <f t="shared" si="66"/>
        <v>0</v>
      </c>
      <c r="U60" s="17">
        <f t="shared" si="66"/>
        <v>0</v>
      </c>
      <c r="V60" s="17">
        <f t="shared" si="66"/>
        <v>0</v>
      </c>
    </row>
    <row r="61" spans="1:22" s="20" customFormat="1" x14ac:dyDescent="0.3">
      <c r="A61" s="43" t="s">
        <v>6</v>
      </c>
      <c r="B61" s="44"/>
      <c r="C61" s="44"/>
      <c r="D61" s="44"/>
      <c r="E61" s="44">
        <f>E62+E66</f>
        <v>0</v>
      </c>
      <c r="F61" s="44"/>
      <c r="G61" s="44">
        <f>G62+G66</f>
        <v>0</v>
      </c>
      <c r="H61" s="44">
        <f t="shared" ref="H61:J61" si="67">H62+H66</f>
        <v>0</v>
      </c>
      <c r="I61" s="44">
        <f t="shared" si="67"/>
        <v>0</v>
      </c>
      <c r="J61" s="44">
        <f t="shared" si="67"/>
        <v>0</v>
      </c>
      <c r="K61" s="44"/>
      <c r="L61" s="44">
        <f>L62+L66</f>
        <v>0</v>
      </c>
      <c r="M61" s="44">
        <f t="shared" ref="M61:O61" si="68">M62+M66</f>
        <v>0</v>
      </c>
      <c r="N61" s="44">
        <f t="shared" si="68"/>
        <v>0</v>
      </c>
      <c r="O61" s="44">
        <f t="shared" si="68"/>
        <v>0</v>
      </c>
      <c r="P61" s="44"/>
      <c r="Q61" s="44">
        <f t="shared" ref="Q61:V61" si="69">Q62+Q66</f>
        <v>0</v>
      </c>
      <c r="R61" s="44">
        <f t="shared" si="69"/>
        <v>0</v>
      </c>
      <c r="S61" s="44">
        <f t="shared" si="69"/>
        <v>0</v>
      </c>
      <c r="T61" s="44">
        <f t="shared" si="69"/>
        <v>0</v>
      </c>
      <c r="U61" s="44">
        <f t="shared" si="69"/>
        <v>0</v>
      </c>
      <c r="V61" s="44">
        <f t="shared" si="69"/>
        <v>0</v>
      </c>
    </row>
    <row r="62" spans="1:22" s="25" customFormat="1" ht="18.75" x14ac:dyDescent="0.3">
      <c r="A62" s="23" t="s">
        <v>27</v>
      </c>
      <c r="B62" s="24"/>
      <c r="C62" s="24"/>
      <c r="D62" s="24"/>
      <c r="E62" s="24">
        <f t="shared" ref="E62:V62" si="70">SUM(E63:E65)</f>
        <v>0</v>
      </c>
      <c r="F62" s="24">
        <f t="shared" si="70"/>
        <v>0</v>
      </c>
      <c r="G62" s="24">
        <f t="shared" si="70"/>
        <v>0</v>
      </c>
      <c r="H62" s="24">
        <f t="shared" si="70"/>
        <v>0</v>
      </c>
      <c r="I62" s="24">
        <f t="shared" si="70"/>
        <v>0</v>
      </c>
      <c r="J62" s="24">
        <f t="shared" si="70"/>
        <v>0</v>
      </c>
      <c r="K62" s="24">
        <f t="shared" si="70"/>
        <v>0</v>
      </c>
      <c r="L62" s="24">
        <f t="shared" si="70"/>
        <v>0</v>
      </c>
      <c r="M62" s="24">
        <f t="shared" si="70"/>
        <v>0</v>
      </c>
      <c r="N62" s="24">
        <f t="shared" si="70"/>
        <v>0</v>
      </c>
      <c r="O62" s="24">
        <f t="shared" si="70"/>
        <v>0</v>
      </c>
      <c r="P62" s="24">
        <f t="shared" si="70"/>
        <v>0</v>
      </c>
      <c r="Q62" s="24">
        <f t="shared" si="70"/>
        <v>0</v>
      </c>
      <c r="R62" s="24">
        <f t="shared" si="70"/>
        <v>0</v>
      </c>
      <c r="S62" s="24">
        <f t="shared" si="70"/>
        <v>0</v>
      </c>
      <c r="T62" s="24">
        <f t="shared" si="70"/>
        <v>0</v>
      </c>
      <c r="U62" s="24">
        <f t="shared" si="70"/>
        <v>0</v>
      </c>
      <c r="V62" s="24">
        <f t="shared" si="70"/>
        <v>0</v>
      </c>
    </row>
    <row r="63" spans="1:22" x14ac:dyDescent="0.3">
      <c r="A63" s="26" t="s">
        <v>16</v>
      </c>
      <c r="B63" s="27">
        <v>0</v>
      </c>
      <c r="C63" s="27">
        <v>0</v>
      </c>
      <c r="D63" s="27"/>
      <c r="E63" s="27">
        <v>0</v>
      </c>
      <c r="F63" s="27">
        <v>0</v>
      </c>
      <c r="G63" s="27">
        <f>B63*E63*F63</f>
        <v>0</v>
      </c>
      <c r="H63" s="27">
        <f>C63*E63</f>
        <v>0</v>
      </c>
      <c r="I63" s="27">
        <f>SUM(G63:H63)</f>
        <v>0</v>
      </c>
      <c r="J63" s="27">
        <v>0</v>
      </c>
      <c r="K63" s="27">
        <v>0</v>
      </c>
      <c r="L63" s="27">
        <f>B63*J63*K63</f>
        <v>0</v>
      </c>
      <c r="M63" s="27">
        <f>C63*J63</f>
        <v>0</v>
      </c>
      <c r="N63" s="27">
        <f>SUM(L63:M63)</f>
        <v>0</v>
      </c>
      <c r="O63" s="49"/>
      <c r="P63" s="49"/>
      <c r="Q63" s="27">
        <f>B63*O63*P63</f>
        <v>0</v>
      </c>
      <c r="R63" s="27">
        <f>C63*O63</f>
        <v>0</v>
      </c>
      <c r="S63" s="27">
        <f>SUM(Q63:R63)</f>
        <v>0</v>
      </c>
      <c r="T63" s="27">
        <f t="shared" ref="T63:U65" si="71">G63+L63+Q63</f>
        <v>0</v>
      </c>
      <c r="U63" s="27">
        <f t="shared" si="71"/>
        <v>0</v>
      </c>
      <c r="V63" s="27">
        <f>SUM(T63:U63)</f>
        <v>0</v>
      </c>
    </row>
    <row r="64" spans="1:22" x14ac:dyDescent="0.3">
      <c r="A64" s="26" t="s">
        <v>17</v>
      </c>
      <c r="B64" s="27">
        <v>0</v>
      </c>
      <c r="C64" s="27">
        <v>0</v>
      </c>
      <c r="D64" s="27"/>
      <c r="E64" s="27">
        <v>0</v>
      </c>
      <c r="F64" s="27">
        <v>0</v>
      </c>
      <c r="G64" s="27">
        <f>B64*E64*F64</f>
        <v>0</v>
      </c>
      <c r="H64" s="27">
        <f>C64*E64</f>
        <v>0</v>
      </c>
      <c r="I64" s="27">
        <f>SUM(G64:H64)</f>
        <v>0</v>
      </c>
      <c r="J64" s="27">
        <v>0</v>
      </c>
      <c r="K64" s="27">
        <v>0</v>
      </c>
      <c r="L64" s="27">
        <f>B64*J64*K64</f>
        <v>0</v>
      </c>
      <c r="M64" s="27">
        <f>C64*J64</f>
        <v>0</v>
      </c>
      <c r="N64" s="27">
        <f>SUM(L64:M64)</f>
        <v>0</v>
      </c>
      <c r="O64" s="49"/>
      <c r="P64" s="49"/>
      <c r="Q64" s="27">
        <f>B64*O64*P64</f>
        <v>0</v>
      </c>
      <c r="R64" s="27">
        <f>C64*O64</f>
        <v>0</v>
      </c>
      <c r="S64" s="27">
        <f>SUM(Q64:R64)</f>
        <v>0</v>
      </c>
      <c r="T64" s="27">
        <f t="shared" si="71"/>
        <v>0</v>
      </c>
      <c r="U64" s="27">
        <f t="shared" si="71"/>
        <v>0</v>
      </c>
      <c r="V64" s="27">
        <f>SUM(T64:U64)</f>
        <v>0</v>
      </c>
    </row>
    <row r="65" spans="1:22" x14ac:dyDescent="0.3">
      <c r="A65" s="26" t="s">
        <v>18</v>
      </c>
      <c r="B65" s="27">
        <v>0</v>
      </c>
      <c r="C65" s="27">
        <v>0</v>
      </c>
      <c r="D65" s="27"/>
      <c r="E65" s="27">
        <v>0</v>
      </c>
      <c r="F65" s="27">
        <v>0</v>
      </c>
      <c r="G65" s="27">
        <f>B65*E65*F65</f>
        <v>0</v>
      </c>
      <c r="H65" s="27">
        <f>C65*E65</f>
        <v>0</v>
      </c>
      <c r="I65" s="27">
        <f>SUM(G65:H65)</f>
        <v>0</v>
      </c>
      <c r="J65" s="27">
        <v>0</v>
      </c>
      <c r="K65" s="27">
        <v>0</v>
      </c>
      <c r="L65" s="27">
        <f>B65*J65*K65</f>
        <v>0</v>
      </c>
      <c r="M65" s="27">
        <f>C65*J65</f>
        <v>0</v>
      </c>
      <c r="N65" s="27">
        <f>SUM(L65:M65)</f>
        <v>0</v>
      </c>
      <c r="O65" s="27">
        <v>0</v>
      </c>
      <c r="P65" s="27">
        <v>0</v>
      </c>
      <c r="Q65" s="27">
        <f>B65*O65*P65</f>
        <v>0</v>
      </c>
      <c r="R65" s="27">
        <f>C65*O65</f>
        <v>0</v>
      </c>
      <c r="S65" s="27">
        <f>SUM(Q65:R65)</f>
        <v>0</v>
      </c>
      <c r="T65" s="27">
        <f t="shared" si="71"/>
        <v>0</v>
      </c>
      <c r="U65" s="27">
        <f t="shared" si="71"/>
        <v>0</v>
      </c>
      <c r="V65" s="27">
        <f>SUM(T65:U65)</f>
        <v>0</v>
      </c>
    </row>
    <row r="66" spans="1:22" s="25" customFormat="1" ht="18.75" x14ac:dyDescent="0.3">
      <c r="A66" s="23" t="s">
        <v>28</v>
      </c>
      <c r="B66" s="24"/>
      <c r="C66" s="24"/>
      <c r="D66" s="24"/>
      <c r="E66" s="24">
        <f t="shared" ref="E66:V66" si="72">SUM(E67:E69)</f>
        <v>0</v>
      </c>
      <c r="F66" s="24">
        <f t="shared" si="72"/>
        <v>0</v>
      </c>
      <c r="G66" s="24">
        <f t="shared" si="72"/>
        <v>0</v>
      </c>
      <c r="H66" s="24">
        <f t="shared" si="72"/>
        <v>0</v>
      </c>
      <c r="I66" s="24">
        <f t="shared" si="72"/>
        <v>0</v>
      </c>
      <c r="J66" s="24">
        <f t="shared" si="72"/>
        <v>0</v>
      </c>
      <c r="K66" s="24">
        <f t="shared" si="72"/>
        <v>0</v>
      </c>
      <c r="L66" s="24">
        <f t="shared" si="72"/>
        <v>0</v>
      </c>
      <c r="M66" s="24">
        <f t="shared" si="72"/>
        <v>0</v>
      </c>
      <c r="N66" s="24">
        <f t="shared" si="72"/>
        <v>0</v>
      </c>
      <c r="O66" s="24">
        <f t="shared" si="72"/>
        <v>0</v>
      </c>
      <c r="P66" s="24">
        <f t="shared" si="72"/>
        <v>0</v>
      </c>
      <c r="Q66" s="24">
        <f t="shared" si="72"/>
        <v>0</v>
      </c>
      <c r="R66" s="24">
        <f t="shared" si="72"/>
        <v>0</v>
      </c>
      <c r="S66" s="24">
        <f t="shared" si="72"/>
        <v>0</v>
      </c>
      <c r="T66" s="24">
        <f t="shared" si="72"/>
        <v>0</v>
      </c>
      <c r="U66" s="24">
        <f t="shared" si="72"/>
        <v>0</v>
      </c>
      <c r="V66" s="24">
        <f t="shared" si="72"/>
        <v>0</v>
      </c>
    </row>
    <row r="67" spans="1:22" x14ac:dyDescent="0.3">
      <c r="A67" s="26" t="s">
        <v>16</v>
      </c>
      <c r="B67" s="27">
        <v>0</v>
      </c>
      <c r="C67" s="27">
        <v>0</v>
      </c>
      <c r="D67" s="27"/>
      <c r="E67" s="27">
        <v>0</v>
      </c>
      <c r="F67" s="27">
        <v>0</v>
      </c>
      <c r="G67" s="27">
        <f>B67*E67*F67</f>
        <v>0</v>
      </c>
      <c r="H67" s="27">
        <f>C67*E67</f>
        <v>0</v>
      </c>
      <c r="I67" s="27">
        <f>SUM(G67:H67)</f>
        <v>0</v>
      </c>
      <c r="J67" s="27">
        <v>0</v>
      </c>
      <c r="K67" s="27">
        <v>0</v>
      </c>
      <c r="L67" s="27">
        <f>B67*J67*K67</f>
        <v>0</v>
      </c>
      <c r="M67" s="27">
        <f>C67*J67</f>
        <v>0</v>
      </c>
      <c r="N67" s="27">
        <f>SUM(L67:M67)</f>
        <v>0</v>
      </c>
      <c r="O67" s="27">
        <v>0</v>
      </c>
      <c r="P67" s="27">
        <v>0</v>
      </c>
      <c r="Q67" s="27">
        <f>B67*O67*P67</f>
        <v>0</v>
      </c>
      <c r="R67" s="27">
        <f>C67*O67</f>
        <v>0</v>
      </c>
      <c r="S67" s="27">
        <f>SUM(Q67:R67)</f>
        <v>0</v>
      </c>
      <c r="T67" s="27">
        <f t="shared" ref="T67:U69" si="73">G67+L67+Q67</f>
        <v>0</v>
      </c>
      <c r="U67" s="27">
        <f t="shared" si="73"/>
        <v>0</v>
      </c>
      <c r="V67" s="27">
        <f>SUM(T67:U67)</f>
        <v>0</v>
      </c>
    </row>
    <row r="68" spans="1:22" x14ac:dyDescent="0.3">
      <c r="A68" s="26" t="s">
        <v>17</v>
      </c>
      <c r="B68" s="27">
        <v>0</v>
      </c>
      <c r="C68" s="27">
        <v>0</v>
      </c>
      <c r="D68" s="27"/>
      <c r="E68" s="27">
        <v>0</v>
      </c>
      <c r="F68" s="27">
        <v>0</v>
      </c>
      <c r="G68" s="27">
        <f>B68*E68*F68</f>
        <v>0</v>
      </c>
      <c r="H68" s="27">
        <f>C68*E68</f>
        <v>0</v>
      </c>
      <c r="I68" s="27">
        <f>SUM(G68:H68)</f>
        <v>0</v>
      </c>
      <c r="J68" s="27">
        <v>0</v>
      </c>
      <c r="K68" s="27">
        <v>0</v>
      </c>
      <c r="L68" s="27">
        <f>B68*J68*K68</f>
        <v>0</v>
      </c>
      <c r="M68" s="27">
        <f>C68*J68</f>
        <v>0</v>
      </c>
      <c r="N68" s="27">
        <f>SUM(L68:M68)</f>
        <v>0</v>
      </c>
      <c r="O68" s="27">
        <v>0</v>
      </c>
      <c r="P68" s="27">
        <v>0</v>
      </c>
      <c r="Q68" s="27">
        <f>B68*O68*P68</f>
        <v>0</v>
      </c>
      <c r="R68" s="27">
        <f>C68*O68</f>
        <v>0</v>
      </c>
      <c r="S68" s="27">
        <f>SUM(Q68:R68)</f>
        <v>0</v>
      </c>
      <c r="T68" s="27">
        <f t="shared" si="73"/>
        <v>0</v>
      </c>
      <c r="U68" s="27">
        <f t="shared" si="73"/>
        <v>0</v>
      </c>
      <c r="V68" s="27">
        <f>SUM(T68:U68)</f>
        <v>0</v>
      </c>
    </row>
    <row r="69" spans="1:22" x14ac:dyDescent="0.3">
      <c r="A69" s="26" t="s">
        <v>18</v>
      </c>
      <c r="B69" s="27">
        <v>0</v>
      </c>
      <c r="C69" s="27">
        <v>0</v>
      </c>
      <c r="D69" s="27"/>
      <c r="E69" s="27">
        <v>0</v>
      </c>
      <c r="F69" s="27">
        <v>0</v>
      </c>
      <c r="G69" s="27">
        <f>B69*E69*F69</f>
        <v>0</v>
      </c>
      <c r="H69" s="27">
        <f>C69*E69</f>
        <v>0</v>
      </c>
      <c r="I69" s="27">
        <f>SUM(G69:H69)</f>
        <v>0</v>
      </c>
      <c r="J69" s="27">
        <v>0</v>
      </c>
      <c r="K69" s="27">
        <v>0</v>
      </c>
      <c r="L69" s="27">
        <f>B69*J69*K69</f>
        <v>0</v>
      </c>
      <c r="M69" s="27">
        <f>C69*J69</f>
        <v>0</v>
      </c>
      <c r="N69" s="27">
        <f>SUM(L69:M69)</f>
        <v>0</v>
      </c>
      <c r="O69" s="27">
        <v>0</v>
      </c>
      <c r="P69" s="27">
        <v>0</v>
      </c>
      <c r="Q69" s="27">
        <f>B69*O69*P69</f>
        <v>0</v>
      </c>
      <c r="R69" s="27">
        <f>C69*O69</f>
        <v>0</v>
      </c>
      <c r="S69" s="27">
        <f>SUM(Q69:R69)</f>
        <v>0</v>
      </c>
      <c r="T69" s="27">
        <f t="shared" si="73"/>
        <v>0</v>
      </c>
      <c r="U69" s="27">
        <f t="shared" si="73"/>
        <v>0</v>
      </c>
      <c r="V69" s="27">
        <f>SUM(T69:U69)</f>
        <v>0</v>
      </c>
    </row>
    <row r="70" spans="1:22" s="20" customFormat="1" x14ac:dyDescent="0.3">
      <c r="A70" s="43" t="s">
        <v>7</v>
      </c>
      <c r="B70" s="44"/>
      <c r="C70" s="44"/>
      <c r="D70" s="44"/>
      <c r="E70" s="44">
        <f>E71+E75</f>
        <v>0</v>
      </c>
      <c r="F70" s="44"/>
      <c r="G70" s="44">
        <f t="shared" ref="G70:J70" si="74">G71+G75</f>
        <v>0</v>
      </c>
      <c r="H70" s="44">
        <f t="shared" si="74"/>
        <v>0</v>
      </c>
      <c r="I70" s="44">
        <f t="shared" si="74"/>
        <v>0</v>
      </c>
      <c r="J70" s="44">
        <f t="shared" si="74"/>
        <v>0</v>
      </c>
      <c r="K70" s="44"/>
      <c r="L70" s="44">
        <f t="shared" ref="L70:O70" si="75">L71+L75</f>
        <v>0</v>
      </c>
      <c r="M70" s="44">
        <f t="shared" si="75"/>
        <v>0</v>
      </c>
      <c r="N70" s="44">
        <f t="shared" si="75"/>
        <v>0</v>
      </c>
      <c r="O70" s="44">
        <f t="shared" si="75"/>
        <v>0</v>
      </c>
      <c r="P70" s="44"/>
      <c r="Q70" s="44">
        <f t="shared" ref="Q70:V70" si="76">Q71+Q75</f>
        <v>0</v>
      </c>
      <c r="R70" s="44">
        <f t="shared" si="76"/>
        <v>0</v>
      </c>
      <c r="S70" s="44">
        <f t="shared" si="76"/>
        <v>0</v>
      </c>
      <c r="T70" s="44">
        <f t="shared" si="76"/>
        <v>0</v>
      </c>
      <c r="U70" s="44">
        <f t="shared" si="76"/>
        <v>0</v>
      </c>
      <c r="V70" s="44">
        <f t="shared" si="76"/>
        <v>0</v>
      </c>
    </row>
    <row r="71" spans="1:22" s="25" customFormat="1" ht="18.75" x14ac:dyDescent="0.3">
      <c r="A71" s="23" t="s">
        <v>27</v>
      </c>
      <c r="B71" s="24"/>
      <c r="C71" s="24"/>
      <c r="D71" s="24"/>
      <c r="E71" s="24">
        <f t="shared" ref="E71:V71" si="77">SUM(E72:E74)</f>
        <v>0</v>
      </c>
      <c r="F71" s="24">
        <f t="shared" si="77"/>
        <v>0</v>
      </c>
      <c r="G71" s="24">
        <f t="shared" si="77"/>
        <v>0</v>
      </c>
      <c r="H71" s="24">
        <f t="shared" si="77"/>
        <v>0</v>
      </c>
      <c r="I71" s="24">
        <f t="shared" si="77"/>
        <v>0</v>
      </c>
      <c r="J71" s="24">
        <f t="shared" si="77"/>
        <v>0</v>
      </c>
      <c r="K71" s="24">
        <f t="shared" si="77"/>
        <v>0</v>
      </c>
      <c r="L71" s="24">
        <f t="shared" si="77"/>
        <v>0</v>
      </c>
      <c r="M71" s="24">
        <f t="shared" si="77"/>
        <v>0</v>
      </c>
      <c r="N71" s="24">
        <f t="shared" si="77"/>
        <v>0</v>
      </c>
      <c r="O71" s="24">
        <f t="shared" si="77"/>
        <v>0</v>
      </c>
      <c r="P71" s="24">
        <f t="shared" si="77"/>
        <v>0</v>
      </c>
      <c r="Q71" s="24">
        <f t="shared" si="77"/>
        <v>0</v>
      </c>
      <c r="R71" s="24">
        <f t="shared" si="77"/>
        <v>0</v>
      </c>
      <c r="S71" s="24">
        <f t="shared" si="77"/>
        <v>0</v>
      </c>
      <c r="T71" s="24">
        <f t="shared" si="77"/>
        <v>0</v>
      </c>
      <c r="U71" s="24">
        <f t="shared" si="77"/>
        <v>0</v>
      </c>
      <c r="V71" s="24">
        <f t="shared" si="77"/>
        <v>0</v>
      </c>
    </row>
    <row r="72" spans="1:22" x14ac:dyDescent="0.3">
      <c r="A72" s="26" t="s">
        <v>16</v>
      </c>
      <c r="B72" s="27">
        <v>0</v>
      </c>
      <c r="C72" s="27">
        <v>0</v>
      </c>
      <c r="D72" s="27"/>
      <c r="E72" s="27">
        <v>0</v>
      </c>
      <c r="F72" s="27">
        <v>0</v>
      </c>
      <c r="G72" s="27">
        <f>B72*E72*F72</f>
        <v>0</v>
      </c>
      <c r="H72" s="27">
        <f>C72*E72</f>
        <v>0</v>
      </c>
      <c r="I72" s="27">
        <f>SUM(G72:H72)</f>
        <v>0</v>
      </c>
      <c r="J72" s="27">
        <v>0</v>
      </c>
      <c r="K72" s="27">
        <v>0</v>
      </c>
      <c r="L72" s="27">
        <f>B72*J72*K72</f>
        <v>0</v>
      </c>
      <c r="M72" s="27">
        <f>C72*J72</f>
        <v>0</v>
      </c>
      <c r="N72" s="27">
        <f>SUM(L72:M72)</f>
        <v>0</v>
      </c>
      <c r="O72" s="27">
        <v>0</v>
      </c>
      <c r="P72" s="27">
        <v>0</v>
      </c>
      <c r="Q72" s="27">
        <f>B72*O72*P72</f>
        <v>0</v>
      </c>
      <c r="R72" s="27">
        <f>C72*O72</f>
        <v>0</v>
      </c>
      <c r="S72" s="27">
        <f>SUM(Q72:R72)</f>
        <v>0</v>
      </c>
      <c r="T72" s="27">
        <f t="shared" ref="T72:U74" si="78">G72+L72+Q72</f>
        <v>0</v>
      </c>
      <c r="U72" s="27">
        <f t="shared" si="78"/>
        <v>0</v>
      </c>
      <c r="V72" s="27">
        <f>SUM(T72:U72)</f>
        <v>0</v>
      </c>
    </row>
    <row r="73" spans="1:22" x14ac:dyDescent="0.3">
      <c r="A73" s="26" t="s">
        <v>17</v>
      </c>
      <c r="B73" s="27">
        <v>0</v>
      </c>
      <c r="C73" s="27">
        <v>0</v>
      </c>
      <c r="D73" s="27"/>
      <c r="E73" s="27">
        <v>0</v>
      </c>
      <c r="F73" s="27">
        <v>0</v>
      </c>
      <c r="G73" s="27">
        <f>B73*E73*F73</f>
        <v>0</v>
      </c>
      <c r="H73" s="27">
        <f>C73*E73</f>
        <v>0</v>
      </c>
      <c r="I73" s="27">
        <f>SUM(G73:H73)</f>
        <v>0</v>
      </c>
      <c r="J73" s="27">
        <v>0</v>
      </c>
      <c r="K73" s="27">
        <v>0</v>
      </c>
      <c r="L73" s="27">
        <f>B73*J73*K73</f>
        <v>0</v>
      </c>
      <c r="M73" s="27">
        <f>C73*J73</f>
        <v>0</v>
      </c>
      <c r="N73" s="27">
        <f>SUM(L73:M73)</f>
        <v>0</v>
      </c>
      <c r="O73" s="27">
        <v>0</v>
      </c>
      <c r="P73" s="27">
        <v>0</v>
      </c>
      <c r="Q73" s="27">
        <f>B73*O73*P73</f>
        <v>0</v>
      </c>
      <c r="R73" s="27">
        <f>C73*O73</f>
        <v>0</v>
      </c>
      <c r="S73" s="27">
        <f>SUM(Q73:R73)</f>
        <v>0</v>
      </c>
      <c r="T73" s="27">
        <f t="shared" si="78"/>
        <v>0</v>
      </c>
      <c r="U73" s="27">
        <f t="shared" si="78"/>
        <v>0</v>
      </c>
      <c r="V73" s="27">
        <f>SUM(T73:U73)</f>
        <v>0</v>
      </c>
    </row>
    <row r="74" spans="1:22" x14ac:dyDescent="0.3">
      <c r="A74" s="26" t="s">
        <v>18</v>
      </c>
      <c r="B74" s="27">
        <v>0</v>
      </c>
      <c r="C74" s="27">
        <v>0</v>
      </c>
      <c r="D74" s="27"/>
      <c r="E74" s="27">
        <v>0</v>
      </c>
      <c r="F74" s="27">
        <v>0</v>
      </c>
      <c r="G74" s="27">
        <f>B74*E74*F74</f>
        <v>0</v>
      </c>
      <c r="H74" s="27">
        <f>C74*E74</f>
        <v>0</v>
      </c>
      <c r="I74" s="27">
        <f>SUM(G74:H74)</f>
        <v>0</v>
      </c>
      <c r="J74" s="27">
        <v>0</v>
      </c>
      <c r="K74" s="27">
        <v>0</v>
      </c>
      <c r="L74" s="27">
        <f>B74*J74*K74</f>
        <v>0</v>
      </c>
      <c r="M74" s="27">
        <f>C74*J74</f>
        <v>0</v>
      </c>
      <c r="N74" s="27">
        <f>SUM(L74:M74)</f>
        <v>0</v>
      </c>
      <c r="O74" s="27">
        <v>0</v>
      </c>
      <c r="P74" s="27">
        <v>0</v>
      </c>
      <c r="Q74" s="27">
        <f>B74*O74*P74</f>
        <v>0</v>
      </c>
      <c r="R74" s="27">
        <f>C74*O74</f>
        <v>0</v>
      </c>
      <c r="S74" s="27">
        <f>SUM(Q74:R74)</f>
        <v>0</v>
      </c>
      <c r="T74" s="27">
        <f t="shared" si="78"/>
        <v>0</v>
      </c>
      <c r="U74" s="27">
        <f t="shared" si="78"/>
        <v>0</v>
      </c>
      <c r="V74" s="27">
        <f>SUM(T74:U74)</f>
        <v>0</v>
      </c>
    </row>
    <row r="75" spans="1:22" s="25" customFormat="1" ht="18.75" x14ac:dyDescent="0.3">
      <c r="A75" s="23" t="s">
        <v>28</v>
      </c>
      <c r="B75" s="24"/>
      <c r="C75" s="24"/>
      <c r="D75" s="24"/>
      <c r="E75" s="24">
        <f t="shared" ref="E75:V75" si="79">SUM(E76:E78)</f>
        <v>0</v>
      </c>
      <c r="F75" s="24">
        <f t="shared" si="79"/>
        <v>0</v>
      </c>
      <c r="G75" s="24">
        <f t="shared" si="79"/>
        <v>0</v>
      </c>
      <c r="H75" s="24">
        <f t="shared" si="79"/>
        <v>0</v>
      </c>
      <c r="I75" s="24">
        <f t="shared" si="79"/>
        <v>0</v>
      </c>
      <c r="J75" s="24">
        <f t="shared" si="79"/>
        <v>0</v>
      </c>
      <c r="K75" s="24">
        <f t="shared" si="79"/>
        <v>0</v>
      </c>
      <c r="L75" s="24">
        <f t="shared" si="79"/>
        <v>0</v>
      </c>
      <c r="M75" s="24">
        <f t="shared" si="79"/>
        <v>0</v>
      </c>
      <c r="N75" s="24">
        <f t="shared" si="79"/>
        <v>0</v>
      </c>
      <c r="O75" s="24">
        <f t="shared" si="79"/>
        <v>0</v>
      </c>
      <c r="P75" s="24">
        <f t="shared" si="79"/>
        <v>0</v>
      </c>
      <c r="Q75" s="24">
        <f t="shared" si="79"/>
        <v>0</v>
      </c>
      <c r="R75" s="24">
        <f t="shared" si="79"/>
        <v>0</v>
      </c>
      <c r="S75" s="24">
        <f t="shared" si="79"/>
        <v>0</v>
      </c>
      <c r="T75" s="24">
        <f t="shared" si="79"/>
        <v>0</v>
      </c>
      <c r="U75" s="24">
        <f t="shared" si="79"/>
        <v>0</v>
      </c>
      <c r="V75" s="24">
        <f t="shared" si="79"/>
        <v>0</v>
      </c>
    </row>
    <row r="76" spans="1:22" x14ac:dyDescent="0.3">
      <c r="A76" s="26" t="s">
        <v>16</v>
      </c>
      <c r="B76" s="27">
        <v>0</v>
      </c>
      <c r="C76" s="27">
        <v>0</v>
      </c>
      <c r="D76" s="27"/>
      <c r="E76" s="27">
        <v>0</v>
      </c>
      <c r="F76" s="27">
        <v>0</v>
      </c>
      <c r="G76" s="27">
        <f>B76*E76*F76</f>
        <v>0</v>
      </c>
      <c r="H76" s="27">
        <f>C76*E76</f>
        <v>0</v>
      </c>
      <c r="I76" s="27">
        <f>SUM(G76:H76)</f>
        <v>0</v>
      </c>
      <c r="J76" s="27">
        <v>0</v>
      </c>
      <c r="K76" s="27">
        <v>0</v>
      </c>
      <c r="L76" s="27">
        <f>B76*J76*K76</f>
        <v>0</v>
      </c>
      <c r="M76" s="27">
        <f>C76*J76</f>
        <v>0</v>
      </c>
      <c r="N76" s="27">
        <f>SUM(L76:M76)</f>
        <v>0</v>
      </c>
      <c r="O76" s="27">
        <v>0</v>
      </c>
      <c r="P76" s="27">
        <v>0</v>
      </c>
      <c r="Q76" s="27">
        <f>B76*O76*P76</f>
        <v>0</v>
      </c>
      <c r="R76" s="27">
        <f>C76*O76</f>
        <v>0</v>
      </c>
      <c r="S76" s="27">
        <f>SUM(Q76:R76)</f>
        <v>0</v>
      </c>
      <c r="T76" s="27">
        <f t="shared" ref="T76:U78" si="80">G76+L76+Q76</f>
        <v>0</v>
      </c>
      <c r="U76" s="27">
        <f t="shared" si="80"/>
        <v>0</v>
      </c>
      <c r="V76" s="27">
        <f>SUM(T76:U76)</f>
        <v>0</v>
      </c>
    </row>
    <row r="77" spans="1:22" x14ac:dyDescent="0.3">
      <c r="A77" s="26" t="s">
        <v>17</v>
      </c>
      <c r="B77" s="27">
        <v>0</v>
      </c>
      <c r="C77" s="27">
        <v>0</v>
      </c>
      <c r="D77" s="27"/>
      <c r="E77" s="27">
        <v>0</v>
      </c>
      <c r="F77" s="27">
        <v>0</v>
      </c>
      <c r="G77" s="27">
        <f>B77*E77*F77</f>
        <v>0</v>
      </c>
      <c r="H77" s="27">
        <f>C77*E77</f>
        <v>0</v>
      </c>
      <c r="I77" s="27">
        <f>SUM(G77:H77)</f>
        <v>0</v>
      </c>
      <c r="J77" s="27">
        <v>0</v>
      </c>
      <c r="K77" s="27">
        <v>0</v>
      </c>
      <c r="L77" s="27">
        <f>B77*J77*K77</f>
        <v>0</v>
      </c>
      <c r="M77" s="27">
        <f>C77*J77</f>
        <v>0</v>
      </c>
      <c r="N77" s="27">
        <f>SUM(L77:M77)</f>
        <v>0</v>
      </c>
      <c r="O77" s="27">
        <v>0</v>
      </c>
      <c r="P77" s="27">
        <v>0</v>
      </c>
      <c r="Q77" s="27">
        <f>B77*O77*P77</f>
        <v>0</v>
      </c>
      <c r="R77" s="27">
        <f>C77*O77</f>
        <v>0</v>
      </c>
      <c r="S77" s="27">
        <f>SUM(Q77:R77)</f>
        <v>0</v>
      </c>
      <c r="T77" s="27">
        <f t="shared" si="80"/>
        <v>0</v>
      </c>
      <c r="U77" s="27">
        <f t="shared" si="80"/>
        <v>0</v>
      </c>
      <c r="V77" s="27">
        <f>SUM(T77:U77)</f>
        <v>0</v>
      </c>
    </row>
    <row r="78" spans="1:22" x14ac:dyDescent="0.3">
      <c r="A78" s="32" t="s">
        <v>18</v>
      </c>
      <c r="B78" s="33">
        <v>0</v>
      </c>
      <c r="C78" s="33">
        <v>0</v>
      </c>
      <c r="D78" s="33"/>
      <c r="E78" s="33">
        <v>0</v>
      </c>
      <c r="F78" s="33">
        <v>0</v>
      </c>
      <c r="G78" s="33">
        <f>B78*E78*F78</f>
        <v>0</v>
      </c>
      <c r="H78" s="33">
        <f>C78*E78</f>
        <v>0</v>
      </c>
      <c r="I78" s="33">
        <f>SUM(G78:H78)</f>
        <v>0</v>
      </c>
      <c r="J78" s="33">
        <v>0</v>
      </c>
      <c r="K78" s="33">
        <v>0</v>
      </c>
      <c r="L78" s="33">
        <f>B78*J78*K78</f>
        <v>0</v>
      </c>
      <c r="M78" s="33">
        <f>C78*J78</f>
        <v>0</v>
      </c>
      <c r="N78" s="33">
        <f>SUM(L78:M78)</f>
        <v>0</v>
      </c>
      <c r="O78" s="33">
        <v>0</v>
      </c>
      <c r="P78" s="33">
        <v>0</v>
      </c>
      <c r="Q78" s="33">
        <f>B78*O78*P78</f>
        <v>0</v>
      </c>
      <c r="R78" s="33">
        <f>C78*O78</f>
        <v>0</v>
      </c>
      <c r="S78" s="33">
        <f>SUM(Q78:R78)</f>
        <v>0</v>
      </c>
      <c r="T78" s="33">
        <f t="shared" si="80"/>
        <v>0</v>
      </c>
      <c r="U78" s="33">
        <f t="shared" si="80"/>
        <v>0</v>
      </c>
      <c r="V78" s="33">
        <f>SUM(T78:U78)</f>
        <v>0</v>
      </c>
    </row>
  </sheetData>
  <mergeCells count="1">
    <mergeCell ref="A2:S2"/>
  </mergeCells>
  <printOptions horizontalCentered="1"/>
  <pageMargins left="0.19685039370078741" right="0.11811023622047245" top="0.43307086614173229" bottom="0.41" header="0.31496062992125984" footer="0.15748031496062992"/>
  <pageSetup paperSize="9" scale="75" fitToHeight="4" orientation="landscape" r:id="rId1"/>
  <headerFooter alignWithMargins="0">
    <oddHeader>&amp;R&amp;"TH SarabunPSK,ตัวหนา"&amp;14&amp;P/&amp;N</oddHeader>
    <oddFooter>&amp;R&amp;"TH SarabunPSK,Regular"F-QP-PN-01-02-001
แก้ไขครั้งที่ 00 วันที่บังคับใช้ 1 เมษายน 2554</oddFooter>
  </headerFooter>
  <rowBreaks count="2" manualBreakCount="2">
    <brk id="39" max="16383" man="1"/>
    <brk id="7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V78"/>
  <sheetViews>
    <sheetView showGridLines="0" zoomScaleNormal="100" zoomScaleSheetLayoutView="100" workbookViewId="0">
      <selection activeCell="N14" sqref="N14"/>
    </sheetView>
  </sheetViews>
  <sheetFormatPr defaultRowHeight="17.25" x14ac:dyDescent="0.3"/>
  <cols>
    <col min="1" max="1" width="20.28515625" style="10" customWidth="1"/>
    <col min="2" max="2" width="7.28515625" style="29" customWidth="1"/>
    <col min="3" max="3" width="8" style="15" customWidth="1"/>
    <col min="4" max="4" width="6.85546875" style="15" customWidth="1"/>
    <col min="5" max="6" width="6.140625" style="29" bestFit="1" customWidth="1"/>
    <col min="7" max="9" width="10.28515625" style="29" customWidth="1"/>
    <col min="10" max="10" width="6.42578125" style="29" customWidth="1"/>
    <col min="11" max="11" width="6.140625" style="29" bestFit="1" customWidth="1"/>
    <col min="12" max="14" width="9.7109375" style="29" customWidth="1"/>
    <col min="15" max="15" width="6.140625" style="29" bestFit="1" customWidth="1"/>
    <col min="16" max="16" width="5.5703125" style="29" customWidth="1"/>
    <col min="17" max="19" width="10" style="29" customWidth="1"/>
    <col min="20" max="22" width="11.7109375" style="29" customWidth="1"/>
    <col min="23" max="16384" width="9.140625" style="10"/>
  </cols>
  <sheetData>
    <row r="1" spans="1:22" s="5" customFormat="1" ht="18.75" x14ac:dyDescent="0.3">
      <c r="A1" s="803" t="s">
        <v>365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</row>
    <row r="2" spans="1:22" s="5" customFormat="1" ht="18.75" x14ac:dyDescent="0.3">
      <c r="A2" s="728" t="s">
        <v>22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</row>
    <row r="3" spans="1:22" s="20" customFormat="1" ht="21.75" customHeight="1" x14ac:dyDescent="0.3">
      <c r="A3" s="481" t="s">
        <v>8</v>
      </c>
      <c r="B3" s="729" t="s">
        <v>12</v>
      </c>
      <c r="C3" s="730"/>
      <c r="D3" s="464" t="s">
        <v>12</v>
      </c>
      <c r="E3" s="535" t="s">
        <v>366</v>
      </c>
      <c r="F3" s="535"/>
      <c r="G3" s="535"/>
      <c r="H3" s="535"/>
      <c r="I3" s="535"/>
      <c r="J3" s="535" t="s">
        <v>367</v>
      </c>
      <c r="K3" s="535"/>
      <c r="L3" s="535"/>
      <c r="M3" s="535"/>
      <c r="N3" s="535"/>
      <c r="O3" s="535" t="s">
        <v>368</v>
      </c>
      <c r="P3" s="535"/>
      <c r="Q3" s="535"/>
      <c r="R3" s="535"/>
      <c r="S3" s="535"/>
      <c r="T3" s="535" t="s">
        <v>1</v>
      </c>
      <c r="U3" s="535"/>
      <c r="V3" s="535"/>
    </row>
    <row r="4" spans="1:22" s="486" customFormat="1" x14ac:dyDescent="0.3">
      <c r="A4" s="465"/>
      <c r="B4" s="483" t="s">
        <v>11</v>
      </c>
      <c r="C4" s="481" t="s">
        <v>271</v>
      </c>
      <c r="D4" s="465" t="s">
        <v>272</v>
      </c>
      <c r="E4" s="484" t="s">
        <v>10</v>
      </c>
      <c r="F4" s="485" t="s">
        <v>11</v>
      </c>
      <c r="G4" s="485"/>
      <c r="H4" s="484" t="s">
        <v>273</v>
      </c>
      <c r="I4" s="484" t="s">
        <v>0</v>
      </c>
      <c r="J4" s="484" t="s">
        <v>10</v>
      </c>
      <c r="K4" s="485" t="s">
        <v>11</v>
      </c>
      <c r="L4" s="485"/>
      <c r="M4" s="484" t="s">
        <v>273</v>
      </c>
      <c r="N4" s="484" t="s">
        <v>0</v>
      </c>
      <c r="O4" s="484" t="s">
        <v>10</v>
      </c>
      <c r="P4" s="485" t="s">
        <v>11</v>
      </c>
      <c r="Q4" s="485"/>
      <c r="R4" s="484" t="s">
        <v>273</v>
      </c>
      <c r="S4" s="484" t="s">
        <v>0</v>
      </c>
      <c r="T4" s="484" t="s">
        <v>2</v>
      </c>
      <c r="U4" s="484" t="s">
        <v>3</v>
      </c>
      <c r="V4" s="484" t="s">
        <v>1</v>
      </c>
    </row>
    <row r="5" spans="1:22" s="486" customFormat="1" x14ac:dyDescent="0.3">
      <c r="A5" s="465"/>
      <c r="B5" s="533"/>
      <c r="C5" s="465"/>
      <c r="D5" s="465" t="s">
        <v>192</v>
      </c>
      <c r="E5" s="484"/>
      <c r="F5" s="484" t="s">
        <v>9</v>
      </c>
      <c r="G5" s="484" t="s">
        <v>20</v>
      </c>
      <c r="H5" s="534" t="s">
        <v>271</v>
      </c>
      <c r="I5" s="484"/>
      <c r="J5" s="484"/>
      <c r="K5" s="484" t="s">
        <v>9</v>
      </c>
      <c r="L5" s="484" t="s">
        <v>20</v>
      </c>
      <c r="M5" s="484" t="s">
        <v>271</v>
      </c>
      <c r="N5" s="484"/>
      <c r="O5" s="484"/>
      <c r="P5" s="484" t="s">
        <v>9</v>
      </c>
      <c r="Q5" s="484" t="s">
        <v>20</v>
      </c>
      <c r="R5" s="484" t="s">
        <v>271</v>
      </c>
      <c r="S5" s="484"/>
      <c r="T5" s="484"/>
      <c r="U5" s="484"/>
      <c r="V5" s="484"/>
    </row>
    <row r="6" spans="1:22" s="16" customFormat="1" ht="23.25" customHeight="1" x14ac:dyDescent="0.3">
      <c r="A6" s="447" t="s">
        <v>1</v>
      </c>
      <c r="B6" s="448"/>
      <c r="C6" s="448"/>
      <c r="D6" s="448"/>
      <c r="E6" s="448">
        <f t="shared" ref="E6:V6" si="0">E7+E8</f>
        <v>0</v>
      </c>
      <c r="F6" s="448"/>
      <c r="G6" s="448">
        <f t="shared" si="0"/>
        <v>0</v>
      </c>
      <c r="H6" s="448">
        <f t="shared" si="0"/>
        <v>0</v>
      </c>
      <c r="I6" s="448">
        <f t="shared" si="0"/>
        <v>0</v>
      </c>
      <c r="J6" s="448">
        <f t="shared" si="0"/>
        <v>0</v>
      </c>
      <c r="K6" s="448"/>
      <c r="L6" s="448">
        <f t="shared" si="0"/>
        <v>0</v>
      </c>
      <c r="M6" s="448">
        <f t="shared" si="0"/>
        <v>0</v>
      </c>
      <c r="N6" s="448">
        <f t="shared" si="0"/>
        <v>0</v>
      </c>
      <c r="O6" s="448">
        <f t="shared" si="0"/>
        <v>0</v>
      </c>
      <c r="P6" s="448"/>
      <c r="Q6" s="448">
        <f t="shared" si="0"/>
        <v>0</v>
      </c>
      <c r="R6" s="448">
        <f t="shared" si="0"/>
        <v>0</v>
      </c>
      <c r="S6" s="448">
        <f t="shared" si="0"/>
        <v>0</v>
      </c>
      <c r="T6" s="448">
        <f t="shared" si="0"/>
        <v>0</v>
      </c>
      <c r="U6" s="448">
        <f t="shared" si="0"/>
        <v>0</v>
      </c>
      <c r="V6" s="448">
        <f t="shared" si="0"/>
        <v>0</v>
      </c>
    </row>
    <row r="7" spans="1:22" s="457" customFormat="1" ht="18.75" x14ac:dyDescent="0.3">
      <c r="A7" s="455" t="s">
        <v>4</v>
      </c>
      <c r="B7" s="456"/>
      <c r="C7" s="456"/>
      <c r="D7" s="456"/>
      <c r="E7" s="456">
        <f>E9</f>
        <v>0</v>
      </c>
      <c r="F7" s="456"/>
      <c r="G7" s="456">
        <f t="shared" ref="G7:V7" si="1">G9</f>
        <v>0</v>
      </c>
      <c r="H7" s="456">
        <f t="shared" si="1"/>
        <v>0</v>
      </c>
      <c r="I7" s="456">
        <f t="shared" si="1"/>
        <v>0</v>
      </c>
      <c r="J7" s="456">
        <f t="shared" si="1"/>
        <v>0</v>
      </c>
      <c r="K7" s="456"/>
      <c r="L7" s="456">
        <f t="shared" si="1"/>
        <v>0</v>
      </c>
      <c r="M7" s="456">
        <f t="shared" si="1"/>
        <v>0</v>
      </c>
      <c r="N7" s="456">
        <f t="shared" si="1"/>
        <v>0</v>
      </c>
      <c r="O7" s="456">
        <f t="shared" si="1"/>
        <v>0</v>
      </c>
      <c r="P7" s="456"/>
      <c r="Q7" s="456">
        <f t="shared" si="1"/>
        <v>0</v>
      </c>
      <c r="R7" s="456">
        <f t="shared" si="1"/>
        <v>0</v>
      </c>
      <c r="S7" s="456">
        <f t="shared" si="1"/>
        <v>0</v>
      </c>
      <c r="T7" s="456">
        <f t="shared" si="1"/>
        <v>0</v>
      </c>
      <c r="U7" s="456">
        <f t="shared" si="1"/>
        <v>0</v>
      </c>
      <c r="V7" s="456">
        <f t="shared" si="1"/>
        <v>0</v>
      </c>
    </row>
    <row r="8" spans="1:22" s="457" customFormat="1" ht="18.75" x14ac:dyDescent="0.3">
      <c r="A8" s="455" t="s">
        <v>5</v>
      </c>
      <c r="B8" s="456"/>
      <c r="C8" s="456"/>
      <c r="D8" s="456"/>
      <c r="E8" s="456">
        <f>E40</f>
        <v>0</v>
      </c>
      <c r="F8" s="456"/>
      <c r="G8" s="456">
        <f t="shared" ref="G8:V8" si="2">G40</f>
        <v>0</v>
      </c>
      <c r="H8" s="456">
        <f t="shared" si="2"/>
        <v>0</v>
      </c>
      <c r="I8" s="456">
        <f t="shared" si="2"/>
        <v>0</v>
      </c>
      <c r="J8" s="456">
        <f t="shared" si="2"/>
        <v>0</v>
      </c>
      <c r="K8" s="456"/>
      <c r="L8" s="456">
        <f t="shared" si="2"/>
        <v>0</v>
      </c>
      <c r="M8" s="456">
        <f t="shared" si="2"/>
        <v>0</v>
      </c>
      <c r="N8" s="456">
        <f t="shared" si="2"/>
        <v>0</v>
      </c>
      <c r="O8" s="456">
        <f t="shared" si="2"/>
        <v>0</v>
      </c>
      <c r="P8" s="456"/>
      <c r="Q8" s="456">
        <f t="shared" si="2"/>
        <v>0</v>
      </c>
      <c r="R8" s="456">
        <f t="shared" si="2"/>
        <v>0</v>
      </c>
      <c r="S8" s="456">
        <f t="shared" si="2"/>
        <v>0</v>
      </c>
      <c r="T8" s="456">
        <f t="shared" si="2"/>
        <v>0</v>
      </c>
      <c r="U8" s="456">
        <f t="shared" si="2"/>
        <v>0</v>
      </c>
      <c r="V8" s="456">
        <f t="shared" si="2"/>
        <v>0</v>
      </c>
    </row>
    <row r="9" spans="1:22" s="20" customFormat="1" ht="20.25" customHeight="1" x14ac:dyDescent="0.3">
      <c r="A9" s="452" t="s">
        <v>4</v>
      </c>
      <c r="B9" s="453"/>
      <c r="C9" s="453"/>
      <c r="D9" s="453"/>
      <c r="E9" s="453">
        <f>E10+E25</f>
        <v>0</v>
      </c>
      <c r="F9" s="453"/>
      <c r="G9" s="453">
        <f>G10+G25</f>
        <v>0</v>
      </c>
      <c r="H9" s="453">
        <f>H10+H25</f>
        <v>0</v>
      </c>
      <c r="I9" s="453">
        <f>I10+I25</f>
        <v>0</v>
      </c>
      <c r="J9" s="453">
        <f>J10+J25</f>
        <v>0</v>
      </c>
      <c r="K9" s="453"/>
      <c r="L9" s="453">
        <f>L10+L25</f>
        <v>0</v>
      </c>
      <c r="M9" s="453">
        <f>M10+M25</f>
        <v>0</v>
      </c>
      <c r="N9" s="453">
        <f>N10+N25</f>
        <v>0</v>
      </c>
      <c r="O9" s="453">
        <f>O10+O25</f>
        <v>0</v>
      </c>
      <c r="P9" s="453"/>
      <c r="Q9" s="453">
        <f t="shared" ref="Q9:V9" si="3">Q10+Q25</f>
        <v>0</v>
      </c>
      <c r="R9" s="453">
        <f t="shared" si="3"/>
        <v>0</v>
      </c>
      <c r="S9" s="453">
        <f t="shared" si="3"/>
        <v>0</v>
      </c>
      <c r="T9" s="453">
        <f t="shared" si="3"/>
        <v>0</v>
      </c>
      <c r="U9" s="453">
        <f t="shared" si="3"/>
        <v>0</v>
      </c>
      <c r="V9" s="453">
        <f t="shared" si="3"/>
        <v>0</v>
      </c>
    </row>
    <row r="10" spans="1:22" s="451" customFormat="1" x14ac:dyDescent="0.3">
      <c r="A10" s="449" t="s">
        <v>6</v>
      </c>
      <c r="B10" s="450"/>
      <c r="C10" s="450"/>
      <c r="D10" s="450"/>
      <c r="E10" s="450">
        <f>E11+E18</f>
        <v>0</v>
      </c>
      <c r="F10" s="450"/>
      <c r="G10" s="450">
        <f t="shared" ref="G10:V10" si="4">G11+G18</f>
        <v>0</v>
      </c>
      <c r="H10" s="450">
        <f t="shared" si="4"/>
        <v>0</v>
      </c>
      <c r="I10" s="450">
        <f t="shared" si="4"/>
        <v>0</v>
      </c>
      <c r="J10" s="450">
        <f t="shared" si="4"/>
        <v>0</v>
      </c>
      <c r="K10" s="450"/>
      <c r="L10" s="450">
        <f t="shared" si="4"/>
        <v>0</v>
      </c>
      <c r="M10" s="450">
        <f t="shared" si="4"/>
        <v>0</v>
      </c>
      <c r="N10" s="450">
        <f t="shared" si="4"/>
        <v>0</v>
      </c>
      <c r="O10" s="450">
        <f t="shared" si="4"/>
        <v>0</v>
      </c>
      <c r="P10" s="450"/>
      <c r="Q10" s="450">
        <f t="shared" si="4"/>
        <v>0</v>
      </c>
      <c r="R10" s="450">
        <f t="shared" si="4"/>
        <v>0</v>
      </c>
      <c r="S10" s="450">
        <f t="shared" si="4"/>
        <v>0</v>
      </c>
      <c r="T10" s="450">
        <f t="shared" si="4"/>
        <v>0</v>
      </c>
      <c r="U10" s="450">
        <f t="shared" si="4"/>
        <v>0</v>
      </c>
      <c r="V10" s="450">
        <f t="shared" si="4"/>
        <v>0</v>
      </c>
    </row>
    <row r="11" spans="1:22" s="25" customFormat="1" ht="18.75" x14ac:dyDescent="0.3">
      <c r="A11" s="23" t="s">
        <v>154</v>
      </c>
      <c r="B11" s="24"/>
      <c r="C11" s="24"/>
      <c r="D11" s="24"/>
      <c r="E11" s="24">
        <f>SUM(E12:E17)</f>
        <v>0</v>
      </c>
      <c r="F11" s="24">
        <f t="shared" ref="F11:V11" si="5">SUM(F12:F17)</f>
        <v>0</v>
      </c>
      <c r="G11" s="24">
        <f t="shared" si="5"/>
        <v>0</v>
      </c>
      <c r="H11" s="24">
        <f t="shared" si="5"/>
        <v>0</v>
      </c>
      <c r="I11" s="24">
        <f t="shared" si="5"/>
        <v>0</v>
      </c>
      <c r="J11" s="24">
        <f t="shared" si="5"/>
        <v>0</v>
      </c>
      <c r="K11" s="24">
        <f t="shared" si="5"/>
        <v>0</v>
      </c>
      <c r="L11" s="24">
        <f t="shared" si="5"/>
        <v>0</v>
      </c>
      <c r="M11" s="24">
        <f t="shared" si="5"/>
        <v>0</v>
      </c>
      <c r="N11" s="24">
        <f t="shared" si="5"/>
        <v>0</v>
      </c>
      <c r="O11" s="24">
        <f t="shared" si="5"/>
        <v>0</v>
      </c>
      <c r="P11" s="24">
        <f t="shared" si="5"/>
        <v>0</v>
      </c>
      <c r="Q11" s="24">
        <f t="shared" si="5"/>
        <v>0</v>
      </c>
      <c r="R11" s="24">
        <f t="shared" si="5"/>
        <v>0</v>
      </c>
      <c r="S11" s="24">
        <f t="shared" si="5"/>
        <v>0</v>
      </c>
      <c r="T11" s="24">
        <f t="shared" si="5"/>
        <v>0</v>
      </c>
      <c r="U11" s="24">
        <f t="shared" si="5"/>
        <v>0</v>
      </c>
      <c r="V11" s="24">
        <f t="shared" si="5"/>
        <v>0</v>
      </c>
    </row>
    <row r="12" spans="1:22" x14ac:dyDescent="0.3">
      <c r="A12" s="26" t="s">
        <v>16</v>
      </c>
      <c r="B12" s="27"/>
      <c r="C12" s="27"/>
      <c r="D12" s="49"/>
      <c r="E12" s="49"/>
      <c r="F12" s="532"/>
      <c r="G12" s="466"/>
      <c r="H12" s="49">
        <f>D12*E12</f>
        <v>0</v>
      </c>
      <c r="I12" s="27">
        <f t="shared" ref="I12:I17" si="6">SUM(G12:H12)</f>
        <v>0</v>
      </c>
      <c r="J12" s="27"/>
      <c r="K12" s="27"/>
      <c r="L12" s="466"/>
      <c r="M12" s="27">
        <f t="shared" ref="M12:M17" si="7">C12*J12</f>
        <v>0</v>
      </c>
      <c r="N12" s="27">
        <f t="shared" ref="N12:N17" si="8">SUM(L12:M12)</f>
        <v>0</v>
      </c>
      <c r="O12" s="49"/>
      <c r="P12" s="49"/>
      <c r="Q12" s="466"/>
      <c r="R12" s="49">
        <f>D12*O12</f>
        <v>0</v>
      </c>
      <c r="S12" s="27">
        <f t="shared" ref="S12:S17" si="9">SUM(Q12:R12)</f>
        <v>0</v>
      </c>
      <c r="T12" s="27">
        <f>G12+L12+Q12</f>
        <v>0</v>
      </c>
      <c r="U12" s="27">
        <f>H12+M12+R12</f>
        <v>0</v>
      </c>
      <c r="V12" s="27">
        <f t="shared" ref="V12:V17" si="10">SUM(T12:U12)</f>
        <v>0</v>
      </c>
    </row>
    <row r="13" spans="1:22" x14ac:dyDescent="0.3">
      <c r="A13" s="26" t="s">
        <v>17</v>
      </c>
      <c r="B13" s="27"/>
      <c r="C13" s="27"/>
      <c r="D13" s="27"/>
      <c r="E13" s="27"/>
      <c r="F13" s="27"/>
      <c r="G13" s="466"/>
      <c r="H13" s="27">
        <f t="shared" ref="H13:H17" si="11">C13*E13</f>
        <v>0</v>
      </c>
      <c r="I13" s="27">
        <f t="shared" si="6"/>
        <v>0</v>
      </c>
      <c r="J13" s="27"/>
      <c r="K13" s="27"/>
      <c r="L13" s="466"/>
      <c r="M13" s="27">
        <f t="shared" si="7"/>
        <v>0</v>
      </c>
      <c r="N13" s="27">
        <f t="shared" si="8"/>
        <v>0</v>
      </c>
      <c r="O13" s="27"/>
      <c r="P13" s="27"/>
      <c r="Q13" s="466"/>
      <c r="R13" s="27">
        <f>D13*O13</f>
        <v>0</v>
      </c>
      <c r="S13" s="27">
        <f t="shared" si="9"/>
        <v>0</v>
      </c>
      <c r="T13" s="27">
        <f t="shared" ref="T13:U17" si="12">G13+L13+Q13</f>
        <v>0</v>
      </c>
      <c r="U13" s="27">
        <f t="shared" si="12"/>
        <v>0</v>
      </c>
      <c r="V13" s="27">
        <f>SUM(T13:U13)</f>
        <v>0</v>
      </c>
    </row>
    <row r="14" spans="1:22" x14ac:dyDescent="0.3">
      <c r="A14" s="26" t="s">
        <v>18</v>
      </c>
      <c r="B14" s="27"/>
      <c r="C14" s="27"/>
      <c r="D14" s="27"/>
      <c r="E14" s="27"/>
      <c r="F14" s="27"/>
      <c r="G14" s="27">
        <f t="shared" ref="G14:G17" si="13">B14*E14*F14</f>
        <v>0</v>
      </c>
      <c r="H14" s="27">
        <f t="shared" si="11"/>
        <v>0</v>
      </c>
      <c r="I14" s="27">
        <f t="shared" si="6"/>
        <v>0</v>
      </c>
      <c r="J14" s="27"/>
      <c r="K14" s="27"/>
      <c r="L14" s="27">
        <f t="shared" ref="L14:L17" si="14">B14*J14*K14</f>
        <v>0</v>
      </c>
      <c r="M14" s="27">
        <f t="shared" si="7"/>
        <v>0</v>
      </c>
      <c r="N14" s="27">
        <f t="shared" si="8"/>
        <v>0</v>
      </c>
      <c r="O14" s="27"/>
      <c r="P14" s="27"/>
      <c r="Q14" s="466"/>
      <c r="R14" s="27">
        <f>C14*O14</f>
        <v>0</v>
      </c>
      <c r="S14" s="27">
        <f t="shared" si="9"/>
        <v>0</v>
      </c>
      <c r="T14" s="27">
        <f t="shared" si="12"/>
        <v>0</v>
      </c>
      <c r="U14" s="27">
        <f t="shared" si="12"/>
        <v>0</v>
      </c>
      <c r="V14" s="27">
        <f t="shared" si="10"/>
        <v>0</v>
      </c>
    </row>
    <row r="15" spans="1:22" x14ac:dyDescent="0.3">
      <c r="A15" s="26" t="s">
        <v>19</v>
      </c>
      <c r="B15" s="27"/>
      <c r="C15" s="27"/>
      <c r="D15" s="27"/>
      <c r="E15" s="27"/>
      <c r="F15" s="27"/>
      <c r="G15" s="27">
        <f t="shared" si="13"/>
        <v>0</v>
      </c>
      <c r="H15" s="27">
        <f t="shared" si="11"/>
        <v>0</v>
      </c>
      <c r="I15" s="27">
        <f t="shared" si="6"/>
        <v>0</v>
      </c>
      <c r="J15" s="27"/>
      <c r="K15" s="27"/>
      <c r="L15" s="27">
        <f t="shared" si="14"/>
        <v>0</v>
      </c>
      <c r="M15" s="27">
        <f t="shared" si="7"/>
        <v>0</v>
      </c>
      <c r="N15" s="27">
        <f t="shared" si="8"/>
        <v>0</v>
      </c>
      <c r="O15" s="27"/>
      <c r="P15" s="27"/>
      <c r="Q15" s="27">
        <f t="shared" ref="Q15:Q17" si="15">B15*O15*P15</f>
        <v>0</v>
      </c>
      <c r="R15" s="27">
        <f>C15*O15</f>
        <v>0</v>
      </c>
      <c r="S15" s="27">
        <f t="shared" si="9"/>
        <v>0</v>
      </c>
      <c r="T15" s="27">
        <f t="shared" si="12"/>
        <v>0</v>
      </c>
      <c r="U15" s="27">
        <f t="shared" si="12"/>
        <v>0</v>
      </c>
      <c r="V15" s="27">
        <f t="shared" si="10"/>
        <v>0</v>
      </c>
    </row>
    <row r="16" spans="1:22" hidden="1" x14ac:dyDescent="0.3">
      <c r="A16" s="26" t="s">
        <v>24</v>
      </c>
      <c r="B16" s="27">
        <v>0</v>
      </c>
      <c r="C16" s="27">
        <v>0</v>
      </c>
      <c r="D16" s="27"/>
      <c r="E16" s="27">
        <v>0</v>
      </c>
      <c r="F16" s="27">
        <v>0</v>
      </c>
      <c r="G16" s="27">
        <f t="shared" si="13"/>
        <v>0</v>
      </c>
      <c r="H16" s="27">
        <f t="shared" si="11"/>
        <v>0</v>
      </c>
      <c r="I16" s="27">
        <f t="shared" si="6"/>
        <v>0</v>
      </c>
      <c r="J16" s="27">
        <v>0</v>
      </c>
      <c r="K16" s="27">
        <v>0</v>
      </c>
      <c r="L16" s="27">
        <f t="shared" si="14"/>
        <v>0</v>
      </c>
      <c r="M16" s="27">
        <f t="shared" si="7"/>
        <v>0</v>
      </c>
      <c r="N16" s="27">
        <f t="shared" si="8"/>
        <v>0</v>
      </c>
      <c r="O16" s="27">
        <v>0</v>
      </c>
      <c r="P16" s="27">
        <v>0</v>
      </c>
      <c r="Q16" s="27">
        <f t="shared" si="15"/>
        <v>0</v>
      </c>
      <c r="R16" s="27">
        <f t="shared" ref="R16:R17" si="16">C16*O16</f>
        <v>0</v>
      </c>
      <c r="S16" s="27">
        <f t="shared" si="9"/>
        <v>0</v>
      </c>
      <c r="T16" s="27">
        <f t="shared" si="12"/>
        <v>0</v>
      </c>
      <c r="U16" s="27">
        <f t="shared" si="12"/>
        <v>0</v>
      </c>
      <c r="V16" s="27">
        <f t="shared" si="10"/>
        <v>0</v>
      </c>
    </row>
    <row r="17" spans="1:22" hidden="1" x14ac:dyDescent="0.3">
      <c r="A17" s="26" t="s">
        <v>25</v>
      </c>
      <c r="B17" s="27">
        <v>0</v>
      </c>
      <c r="C17" s="27">
        <v>0</v>
      </c>
      <c r="D17" s="27"/>
      <c r="E17" s="27">
        <v>0</v>
      </c>
      <c r="F17" s="27">
        <v>0</v>
      </c>
      <c r="G17" s="27">
        <f t="shared" si="13"/>
        <v>0</v>
      </c>
      <c r="H17" s="27">
        <f t="shared" si="11"/>
        <v>0</v>
      </c>
      <c r="I17" s="27">
        <f t="shared" si="6"/>
        <v>0</v>
      </c>
      <c r="J17" s="27">
        <v>0</v>
      </c>
      <c r="K17" s="27">
        <v>0</v>
      </c>
      <c r="L17" s="27">
        <f t="shared" si="14"/>
        <v>0</v>
      </c>
      <c r="M17" s="27">
        <f t="shared" si="7"/>
        <v>0</v>
      </c>
      <c r="N17" s="27">
        <f t="shared" si="8"/>
        <v>0</v>
      </c>
      <c r="O17" s="27">
        <v>0</v>
      </c>
      <c r="P17" s="27">
        <v>0</v>
      </c>
      <c r="Q17" s="27">
        <f t="shared" si="15"/>
        <v>0</v>
      </c>
      <c r="R17" s="27">
        <f t="shared" si="16"/>
        <v>0</v>
      </c>
      <c r="S17" s="27">
        <f t="shared" si="9"/>
        <v>0</v>
      </c>
      <c r="T17" s="27">
        <f t="shared" si="12"/>
        <v>0</v>
      </c>
      <c r="U17" s="27">
        <f t="shared" si="12"/>
        <v>0</v>
      </c>
      <c r="V17" s="27">
        <f t="shared" si="10"/>
        <v>0</v>
      </c>
    </row>
    <row r="18" spans="1:22" s="25" customFormat="1" ht="18.75" hidden="1" x14ac:dyDescent="0.3">
      <c r="A18" s="23" t="s">
        <v>26</v>
      </c>
      <c r="B18" s="24"/>
      <c r="C18" s="24"/>
      <c r="D18" s="24"/>
      <c r="E18" s="24">
        <f>SUM(E19:E24)</f>
        <v>0</v>
      </c>
      <c r="F18" s="24">
        <f t="shared" ref="F18:V18" si="17">SUM(F19:F24)</f>
        <v>0</v>
      </c>
      <c r="G18" s="24">
        <f t="shared" si="17"/>
        <v>0</v>
      </c>
      <c r="H18" s="24">
        <f t="shared" si="17"/>
        <v>0</v>
      </c>
      <c r="I18" s="24">
        <f t="shared" si="17"/>
        <v>0</v>
      </c>
      <c r="J18" s="24">
        <f t="shared" si="17"/>
        <v>0</v>
      </c>
      <c r="K18" s="24">
        <f t="shared" si="17"/>
        <v>0</v>
      </c>
      <c r="L18" s="24">
        <f t="shared" si="17"/>
        <v>0</v>
      </c>
      <c r="M18" s="24">
        <f t="shared" si="17"/>
        <v>0</v>
      </c>
      <c r="N18" s="24">
        <f t="shared" si="17"/>
        <v>0</v>
      </c>
      <c r="O18" s="24">
        <f t="shared" si="17"/>
        <v>0</v>
      </c>
      <c r="P18" s="24">
        <f t="shared" si="17"/>
        <v>0</v>
      </c>
      <c r="Q18" s="24">
        <f t="shared" si="17"/>
        <v>0</v>
      </c>
      <c r="R18" s="24">
        <f t="shared" si="17"/>
        <v>0</v>
      </c>
      <c r="S18" s="24">
        <f t="shared" si="17"/>
        <v>0</v>
      </c>
      <c r="T18" s="24">
        <f t="shared" si="17"/>
        <v>0</v>
      </c>
      <c r="U18" s="24">
        <f t="shared" si="17"/>
        <v>0</v>
      </c>
      <c r="V18" s="24">
        <f t="shared" si="17"/>
        <v>0</v>
      </c>
    </row>
    <row r="19" spans="1:22" hidden="1" x14ac:dyDescent="0.3">
      <c r="A19" s="26" t="s">
        <v>16</v>
      </c>
      <c r="B19" s="27">
        <v>0</v>
      </c>
      <c r="C19" s="27">
        <v>0</v>
      </c>
      <c r="D19" s="27"/>
      <c r="E19" s="27">
        <v>0</v>
      </c>
      <c r="F19" s="27">
        <v>0</v>
      </c>
      <c r="G19" s="27">
        <f t="shared" ref="G19:G24" si="18">B19*E19*F19</f>
        <v>0</v>
      </c>
      <c r="H19" s="27">
        <f t="shared" ref="H19:H24" si="19">C19*E19</f>
        <v>0</v>
      </c>
      <c r="I19" s="27">
        <f t="shared" ref="I19:I24" si="20">SUM(G19:H19)</f>
        <v>0</v>
      </c>
      <c r="J19" s="27">
        <v>0</v>
      </c>
      <c r="K19" s="27">
        <v>0</v>
      </c>
      <c r="L19" s="27">
        <f t="shared" ref="L19:L24" si="21">B19*J19*K19</f>
        <v>0</v>
      </c>
      <c r="M19" s="27">
        <f t="shared" ref="M19:M24" si="22">C19*J19</f>
        <v>0</v>
      </c>
      <c r="N19" s="27">
        <f t="shared" ref="N19:N24" si="23">SUM(L19:M19)</f>
        <v>0</v>
      </c>
      <c r="O19" s="27">
        <v>0</v>
      </c>
      <c r="P19" s="27">
        <v>0</v>
      </c>
      <c r="Q19" s="27">
        <f t="shared" ref="Q19:Q24" si="24">B19*O19*P19</f>
        <v>0</v>
      </c>
      <c r="R19" s="27">
        <f t="shared" ref="R19:R24" si="25">C19*O19</f>
        <v>0</v>
      </c>
      <c r="S19" s="27">
        <f t="shared" ref="S19:S24" si="26">SUM(Q19:R19)</f>
        <v>0</v>
      </c>
      <c r="T19" s="27">
        <f t="shared" ref="T19:U24" si="27">G19+L19+Q19</f>
        <v>0</v>
      </c>
      <c r="U19" s="27">
        <f t="shared" si="27"/>
        <v>0</v>
      </c>
      <c r="V19" s="27">
        <f t="shared" ref="V19:V24" si="28">SUM(T19:U19)</f>
        <v>0</v>
      </c>
    </row>
    <row r="20" spans="1:22" hidden="1" x14ac:dyDescent="0.3">
      <c r="A20" s="26" t="s">
        <v>17</v>
      </c>
      <c r="B20" s="27">
        <v>0</v>
      </c>
      <c r="C20" s="27">
        <v>0</v>
      </c>
      <c r="D20" s="27"/>
      <c r="E20" s="27">
        <v>0</v>
      </c>
      <c r="F20" s="27">
        <v>0</v>
      </c>
      <c r="G20" s="27">
        <f t="shared" si="18"/>
        <v>0</v>
      </c>
      <c r="H20" s="27">
        <f t="shared" si="19"/>
        <v>0</v>
      </c>
      <c r="I20" s="27">
        <f t="shared" si="20"/>
        <v>0</v>
      </c>
      <c r="J20" s="27">
        <v>0</v>
      </c>
      <c r="K20" s="27">
        <v>0</v>
      </c>
      <c r="L20" s="27">
        <f t="shared" si="21"/>
        <v>0</v>
      </c>
      <c r="M20" s="27">
        <f t="shared" si="22"/>
        <v>0</v>
      </c>
      <c r="N20" s="27">
        <f t="shared" si="23"/>
        <v>0</v>
      </c>
      <c r="O20" s="27">
        <v>0</v>
      </c>
      <c r="P20" s="27">
        <v>0</v>
      </c>
      <c r="Q20" s="27">
        <f t="shared" si="24"/>
        <v>0</v>
      </c>
      <c r="R20" s="27">
        <f t="shared" si="25"/>
        <v>0</v>
      </c>
      <c r="S20" s="27">
        <f t="shared" si="26"/>
        <v>0</v>
      </c>
      <c r="T20" s="27">
        <f t="shared" si="27"/>
        <v>0</v>
      </c>
      <c r="U20" s="27">
        <f t="shared" si="27"/>
        <v>0</v>
      </c>
      <c r="V20" s="27">
        <f>SUM(T20:U20)</f>
        <v>0</v>
      </c>
    </row>
    <row r="21" spans="1:22" hidden="1" x14ac:dyDescent="0.3">
      <c r="A21" s="26" t="s">
        <v>18</v>
      </c>
      <c r="B21" s="27">
        <v>0</v>
      </c>
      <c r="C21" s="27">
        <v>0</v>
      </c>
      <c r="D21" s="27"/>
      <c r="E21" s="27">
        <v>0</v>
      </c>
      <c r="F21" s="27">
        <v>0</v>
      </c>
      <c r="G21" s="27">
        <f t="shared" si="18"/>
        <v>0</v>
      </c>
      <c r="H21" s="27">
        <f t="shared" si="19"/>
        <v>0</v>
      </c>
      <c r="I21" s="27">
        <f t="shared" si="20"/>
        <v>0</v>
      </c>
      <c r="J21" s="27">
        <v>0</v>
      </c>
      <c r="K21" s="27">
        <v>0</v>
      </c>
      <c r="L21" s="27">
        <f t="shared" si="21"/>
        <v>0</v>
      </c>
      <c r="M21" s="27">
        <f t="shared" si="22"/>
        <v>0</v>
      </c>
      <c r="N21" s="27">
        <f t="shared" si="23"/>
        <v>0</v>
      </c>
      <c r="O21" s="27">
        <v>0</v>
      </c>
      <c r="P21" s="27">
        <v>0</v>
      </c>
      <c r="Q21" s="27">
        <f t="shared" si="24"/>
        <v>0</v>
      </c>
      <c r="R21" s="27">
        <f t="shared" si="25"/>
        <v>0</v>
      </c>
      <c r="S21" s="27">
        <f t="shared" si="26"/>
        <v>0</v>
      </c>
      <c r="T21" s="27">
        <f t="shared" si="27"/>
        <v>0</v>
      </c>
      <c r="U21" s="27">
        <f t="shared" si="27"/>
        <v>0</v>
      </c>
      <c r="V21" s="27">
        <f t="shared" si="28"/>
        <v>0</v>
      </c>
    </row>
    <row r="22" spans="1:22" hidden="1" x14ac:dyDescent="0.3">
      <c r="A22" s="26" t="s">
        <v>19</v>
      </c>
      <c r="B22" s="27">
        <v>0</v>
      </c>
      <c r="C22" s="27">
        <v>0</v>
      </c>
      <c r="D22" s="27"/>
      <c r="E22" s="27">
        <v>0</v>
      </c>
      <c r="F22" s="27">
        <v>0</v>
      </c>
      <c r="G22" s="27">
        <f t="shared" si="18"/>
        <v>0</v>
      </c>
      <c r="H22" s="27">
        <f t="shared" si="19"/>
        <v>0</v>
      </c>
      <c r="I22" s="27">
        <f t="shared" si="20"/>
        <v>0</v>
      </c>
      <c r="J22" s="27">
        <v>0</v>
      </c>
      <c r="K22" s="27">
        <v>0</v>
      </c>
      <c r="L22" s="27">
        <f t="shared" si="21"/>
        <v>0</v>
      </c>
      <c r="M22" s="27">
        <f t="shared" si="22"/>
        <v>0</v>
      </c>
      <c r="N22" s="27">
        <f t="shared" si="23"/>
        <v>0</v>
      </c>
      <c r="O22" s="27">
        <v>0</v>
      </c>
      <c r="P22" s="27">
        <v>0</v>
      </c>
      <c r="Q22" s="27">
        <f t="shared" si="24"/>
        <v>0</v>
      </c>
      <c r="R22" s="27">
        <f t="shared" si="25"/>
        <v>0</v>
      </c>
      <c r="S22" s="27">
        <f t="shared" si="26"/>
        <v>0</v>
      </c>
      <c r="T22" s="27">
        <f t="shared" si="27"/>
        <v>0</v>
      </c>
      <c r="U22" s="27">
        <f t="shared" si="27"/>
        <v>0</v>
      </c>
      <c r="V22" s="27">
        <f t="shared" si="28"/>
        <v>0</v>
      </c>
    </row>
    <row r="23" spans="1:22" hidden="1" x14ac:dyDescent="0.3">
      <c r="A23" s="26" t="s">
        <v>24</v>
      </c>
      <c r="B23" s="27">
        <v>0</v>
      </c>
      <c r="C23" s="27">
        <v>0</v>
      </c>
      <c r="D23" s="27"/>
      <c r="E23" s="27">
        <v>0</v>
      </c>
      <c r="F23" s="27">
        <v>0</v>
      </c>
      <c r="G23" s="27">
        <f t="shared" si="18"/>
        <v>0</v>
      </c>
      <c r="H23" s="27">
        <f t="shared" si="19"/>
        <v>0</v>
      </c>
      <c r="I23" s="27">
        <f t="shared" si="20"/>
        <v>0</v>
      </c>
      <c r="J23" s="27">
        <v>0</v>
      </c>
      <c r="K23" s="27">
        <v>0</v>
      </c>
      <c r="L23" s="27">
        <f t="shared" si="21"/>
        <v>0</v>
      </c>
      <c r="M23" s="27">
        <f t="shared" si="22"/>
        <v>0</v>
      </c>
      <c r="N23" s="27">
        <f t="shared" si="23"/>
        <v>0</v>
      </c>
      <c r="O23" s="27">
        <v>0</v>
      </c>
      <c r="P23" s="27">
        <v>0</v>
      </c>
      <c r="Q23" s="27">
        <f t="shared" si="24"/>
        <v>0</v>
      </c>
      <c r="R23" s="27">
        <f t="shared" si="25"/>
        <v>0</v>
      </c>
      <c r="S23" s="27">
        <f t="shared" si="26"/>
        <v>0</v>
      </c>
      <c r="T23" s="27">
        <f t="shared" si="27"/>
        <v>0</v>
      </c>
      <c r="U23" s="27">
        <f t="shared" si="27"/>
        <v>0</v>
      </c>
      <c r="V23" s="27">
        <f t="shared" si="28"/>
        <v>0</v>
      </c>
    </row>
    <row r="24" spans="1:22" hidden="1" x14ac:dyDescent="0.3">
      <c r="A24" s="26" t="s">
        <v>25</v>
      </c>
      <c r="B24" s="27">
        <v>0</v>
      </c>
      <c r="C24" s="27">
        <v>0</v>
      </c>
      <c r="D24" s="27"/>
      <c r="E24" s="27">
        <v>0</v>
      </c>
      <c r="F24" s="27">
        <v>0</v>
      </c>
      <c r="G24" s="27">
        <f t="shared" si="18"/>
        <v>0</v>
      </c>
      <c r="H24" s="27">
        <f t="shared" si="19"/>
        <v>0</v>
      </c>
      <c r="I24" s="27">
        <f t="shared" si="20"/>
        <v>0</v>
      </c>
      <c r="J24" s="27">
        <v>0</v>
      </c>
      <c r="K24" s="27">
        <v>0</v>
      </c>
      <c r="L24" s="27">
        <f t="shared" si="21"/>
        <v>0</v>
      </c>
      <c r="M24" s="27">
        <f t="shared" si="22"/>
        <v>0</v>
      </c>
      <c r="N24" s="27">
        <f t="shared" si="23"/>
        <v>0</v>
      </c>
      <c r="O24" s="27">
        <v>0</v>
      </c>
      <c r="P24" s="27">
        <v>0</v>
      </c>
      <c r="Q24" s="27">
        <f t="shared" si="24"/>
        <v>0</v>
      </c>
      <c r="R24" s="27">
        <f t="shared" si="25"/>
        <v>0</v>
      </c>
      <c r="S24" s="27">
        <f t="shared" si="26"/>
        <v>0</v>
      </c>
      <c r="T24" s="27">
        <f t="shared" si="27"/>
        <v>0</v>
      </c>
      <c r="U24" s="27">
        <f t="shared" si="27"/>
        <v>0</v>
      </c>
      <c r="V24" s="27">
        <f t="shared" si="28"/>
        <v>0</v>
      </c>
    </row>
    <row r="25" spans="1:22" s="451" customFormat="1" x14ac:dyDescent="0.3">
      <c r="A25" s="449" t="s">
        <v>7</v>
      </c>
      <c r="B25" s="450"/>
      <c r="C25" s="450"/>
      <c r="D25" s="450"/>
      <c r="E25" s="450">
        <f>E26+E33</f>
        <v>0</v>
      </c>
      <c r="F25" s="450">
        <f t="shared" ref="F25:V25" si="29">F26+F33</f>
        <v>0</v>
      </c>
      <c r="G25" s="450">
        <f t="shared" si="29"/>
        <v>0</v>
      </c>
      <c r="H25" s="450">
        <f t="shared" si="29"/>
        <v>0</v>
      </c>
      <c r="I25" s="450">
        <f t="shared" si="29"/>
        <v>0</v>
      </c>
      <c r="J25" s="450">
        <f t="shared" si="29"/>
        <v>0</v>
      </c>
      <c r="K25" s="450">
        <f t="shared" si="29"/>
        <v>0</v>
      </c>
      <c r="L25" s="450">
        <f t="shared" si="29"/>
        <v>0</v>
      </c>
      <c r="M25" s="450">
        <f t="shared" si="29"/>
        <v>0</v>
      </c>
      <c r="N25" s="450">
        <f t="shared" si="29"/>
        <v>0</v>
      </c>
      <c r="O25" s="450">
        <f t="shared" si="29"/>
        <v>0</v>
      </c>
      <c r="P25" s="450">
        <f t="shared" si="29"/>
        <v>0</v>
      </c>
      <c r="Q25" s="450">
        <f t="shared" si="29"/>
        <v>0</v>
      </c>
      <c r="R25" s="450">
        <f t="shared" si="29"/>
        <v>0</v>
      </c>
      <c r="S25" s="450">
        <f t="shared" si="29"/>
        <v>0</v>
      </c>
      <c r="T25" s="450">
        <f t="shared" si="29"/>
        <v>0</v>
      </c>
      <c r="U25" s="450">
        <f t="shared" si="29"/>
        <v>0</v>
      </c>
      <c r="V25" s="450">
        <f t="shared" si="29"/>
        <v>0</v>
      </c>
    </row>
    <row r="26" spans="1:22" s="25" customFormat="1" ht="18.75" x14ac:dyDescent="0.3">
      <c r="A26" s="23" t="s">
        <v>154</v>
      </c>
      <c r="B26" s="24"/>
      <c r="C26" s="24"/>
      <c r="D26" s="24"/>
      <c r="E26" s="24">
        <f>SUM(E27:E32)</f>
        <v>0</v>
      </c>
      <c r="F26" s="24">
        <f t="shared" ref="F26:V26" si="30">SUM(F27:F32)</f>
        <v>0</v>
      </c>
      <c r="G26" s="24">
        <f t="shared" si="30"/>
        <v>0</v>
      </c>
      <c r="H26" s="24">
        <f t="shared" si="30"/>
        <v>0</v>
      </c>
      <c r="I26" s="24">
        <f t="shared" si="30"/>
        <v>0</v>
      </c>
      <c r="J26" s="24">
        <f t="shared" si="30"/>
        <v>0</v>
      </c>
      <c r="K26" s="24">
        <f t="shared" si="30"/>
        <v>0</v>
      </c>
      <c r="L26" s="24">
        <f t="shared" si="30"/>
        <v>0</v>
      </c>
      <c r="M26" s="24">
        <f t="shared" si="30"/>
        <v>0</v>
      </c>
      <c r="N26" s="24">
        <f t="shared" si="30"/>
        <v>0</v>
      </c>
      <c r="O26" s="46">
        <f t="shared" si="30"/>
        <v>0</v>
      </c>
      <c r="P26" s="46">
        <f t="shared" si="30"/>
        <v>0</v>
      </c>
      <c r="Q26" s="46">
        <f t="shared" si="30"/>
        <v>0</v>
      </c>
      <c r="R26" s="46">
        <f t="shared" si="30"/>
        <v>0</v>
      </c>
      <c r="S26" s="24">
        <f t="shared" si="30"/>
        <v>0</v>
      </c>
      <c r="T26" s="24">
        <f t="shared" si="30"/>
        <v>0</v>
      </c>
      <c r="U26" s="24">
        <f t="shared" si="30"/>
        <v>0</v>
      </c>
      <c r="V26" s="24">
        <f t="shared" si="30"/>
        <v>0</v>
      </c>
    </row>
    <row r="27" spans="1:22" x14ac:dyDescent="0.3">
      <c r="A27" s="26" t="s">
        <v>16</v>
      </c>
      <c r="B27" s="27"/>
      <c r="C27" s="27"/>
      <c r="D27" s="27"/>
      <c r="E27" s="27"/>
      <c r="F27" s="27"/>
      <c r="G27" s="466"/>
      <c r="H27" s="27">
        <f t="shared" ref="H27:H32" si="31">C27*E27</f>
        <v>0</v>
      </c>
      <c r="I27" s="27">
        <f t="shared" ref="I27:I32" si="32">SUM(G27:H27)</f>
        <v>0</v>
      </c>
      <c r="J27" s="27"/>
      <c r="K27" s="27"/>
      <c r="L27" s="466"/>
      <c r="M27" s="27">
        <f t="shared" ref="M27:M32" si="33">C27*J27</f>
        <v>0</v>
      </c>
      <c r="N27" s="27">
        <f t="shared" ref="N27:N32" si="34">SUM(L27:M27)</f>
        <v>0</v>
      </c>
      <c r="O27" s="49"/>
      <c r="P27" s="49"/>
      <c r="Q27" s="466"/>
      <c r="R27" s="49">
        <f>D27*O27</f>
        <v>0</v>
      </c>
      <c r="S27" s="27">
        <f t="shared" ref="S27:S32" si="35">SUM(Q27:R27)</f>
        <v>0</v>
      </c>
      <c r="T27" s="27">
        <f t="shared" ref="T27:U32" si="36">G27+L27+Q27</f>
        <v>0</v>
      </c>
      <c r="U27" s="27">
        <f t="shared" si="36"/>
        <v>0</v>
      </c>
      <c r="V27" s="27">
        <f t="shared" ref="V27:V32" si="37">SUM(T27:U27)</f>
        <v>0</v>
      </c>
    </row>
    <row r="28" spans="1:22" x14ac:dyDescent="0.3">
      <c r="A28" s="26" t="s">
        <v>17</v>
      </c>
      <c r="B28" s="27"/>
      <c r="C28" s="27"/>
      <c r="D28" s="27"/>
      <c r="E28" s="27"/>
      <c r="F28" s="27"/>
      <c r="G28" s="466"/>
      <c r="H28" s="27">
        <f t="shared" si="31"/>
        <v>0</v>
      </c>
      <c r="I28" s="27">
        <f t="shared" si="32"/>
        <v>0</v>
      </c>
      <c r="J28" s="27"/>
      <c r="K28" s="27"/>
      <c r="L28" s="466"/>
      <c r="M28" s="27">
        <f t="shared" ref="M28" si="38">C28*J28</f>
        <v>0</v>
      </c>
      <c r="N28" s="27">
        <f t="shared" si="34"/>
        <v>0</v>
      </c>
      <c r="O28" s="27"/>
      <c r="P28" s="27"/>
      <c r="Q28" s="466"/>
      <c r="R28" s="27">
        <f>D28*O28</f>
        <v>0</v>
      </c>
      <c r="S28" s="27">
        <f t="shared" si="35"/>
        <v>0</v>
      </c>
      <c r="T28" s="27">
        <f t="shared" si="36"/>
        <v>0</v>
      </c>
      <c r="U28" s="27">
        <f t="shared" si="36"/>
        <v>0</v>
      </c>
      <c r="V28" s="27">
        <f t="shared" si="37"/>
        <v>0</v>
      </c>
    </row>
    <row r="29" spans="1:22" x14ac:dyDescent="0.3">
      <c r="A29" s="26" t="s">
        <v>18</v>
      </c>
      <c r="B29" s="27"/>
      <c r="C29" s="27"/>
      <c r="D29" s="27"/>
      <c r="E29" s="27"/>
      <c r="F29" s="27"/>
      <c r="G29" s="27">
        <f t="shared" ref="G29:G32" si="39">B29*E29*F29</f>
        <v>0</v>
      </c>
      <c r="H29" s="27">
        <f t="shared" si="31"/>
        <v>0</v>
      </c>
      <c r="I29" s="27">
        <f t="shared" si="32"/>
        <v>0</v>
      </c>
      <c r="J29" s="27"/>
      <c r="K29" s="27"/>
      <c r="L29" s="27">
        <f t="shared" ref="L29:L32" si="40">B29*J29*K29</f>
        <v>0</v>
      </c>
      <c r="M29" s="27">
        <f t="shared" si="33"/>
        <v>0</v>
      </c>
      <c r="N29" s="27">
        <f t="shared" si="34"/>
        <v>0</v>
      </c>
      <c r="O29" s="27"/>
      <c r="P29" s="27"/>
      <c r="Q29" s="466"/>
      <c r="R29" s="27">
        <f>D29*O29</f>
        <v>0</v>
      </c>
      <c r="S29" s="27">
        <f t="shared" si="35"/>
        <v>0</v>
      </c>
      <c r="T29" s="27">
        <f t="shared" si="36"/>
        <v>0</v>
      </c>
      <c r="U29" s="27">
        <f t="shared" si="36"/>
        <v>0</v>
      </c>
      <c r="V29" s="27">
        <f t="shared" si="37"/>
        <v>0</v>
      </c>
    </row>
    <row r="30" spans="1:22" x14ac:dyDescent="0.3">
      <c r="A30" s="26" t="s">
        <v>19</v>
      </c>
      <c r="B30" s="27"/>
      <c r="C30" s="27"/>
      <c r="D30" s="27"/>
      <c r="E30" s="27"/>
      <c r="F30" s="27"/>
      <c r="G30" s="27">
        <f t="shared" si="39"/>
        <v>0</v>
      </c>
      <c r="H30" s="27">
        <f t="shared" si="31"/>
        <v>0</v>
      </c>
      <c r="I30" s="27">
        <f t="shared" si="32"/>
        <v>0</v>
      </c>
      <c r="J30" s="27"/>
      <c r="K30" s="27"/>
      <c r="L30" s="27">
        <f t="shared" si="40"/>
        <v>0</v>
      </c>
      <c r="M30" s="27">
        <f t="shared" si="33"/>
        <v>0</v>
      </c>
      <c r="N30" s="27">
        <f t="shared" si="34"/>
        <v>0</v>
      </c>
      <c r="O30" s="27"/>
      <c r="P30" s="27"/>
      <c r="Q30" s="27">
        <f t="shared" ref="Q30:Q32" si="41">B30*O30*P30</f>
        <v>0</v>
      </c>
      <c r="R30" s="27">
        <f t="shared" ref="R30:R32" si="42">C30*O30</f>
        <v>0</v>
      </c>
      <c r="S30" s="27">
        <f t="shared" si="35"/>
        <v>0</v>
      </c>
      <c r="T30" s="27">
        <f t="shared" si="36"/>
        <v>0</v>
      </c>
      <c r="U30" s="27">
        <f t="shared" si="36"/>
        <v>0</v>
      </c>
      <c r="V30" s="27">
        <f t="shared" si="37"/>
        <v>0</v>
      </c>
    </row>
    <row r="31" spans="1:22" hidden="1" x14ac:dyDescent="0.3">
      <c r="A31" s="26" t="s">
        <v>24</v>
      </c>
      <c r="B31" s="27">
        <v>0</v>
      </c>
      <c r="C31" s="27">
        <v>0</v>
      </c>
      <c r="D31" s="27"/>
      <c r="E31" s="27">
        <v>0</v>
      </c>
      <c r="F31" s="27">
        <v>0</v>
      </c>
      <c r="G31" s="27">
        <f t="shared" si="39"/>
        <v>0</v>
      </c>
      <c r="H31" s="27">
        <f t="shared" si="31"/>
        <v>0</v>
      </c>
      <c r="I31" s="27">
        <f t="shared" si="32"/>
        <v>0</v>
      </c>
      <c r="J31" s="27">
        <v>0</v>
      </c>
      <c r="K31" s="27">
        <v>0</v>
      </c>
      <c r="L31" s="27">
        <f t="shared" si="40"/>
        <v>0</v>
      </c>
      <c r="M31" s="27">
        <f t="shared" si="33"/>
        <v>0</v>
      </c>
      <c r="N31" s="27">
        <f t="shared" si="34"/>
        <v>0</v>
      </c>
      <c r="O31" s="27">
        <v>0</v>
      </c>
      <c r="P31" s="27">
        <v>0</v>
      </c>
      <c r="Q31" s="27">
        <f t="shared" si="41"/>
        <v>0</v>
      </c>
      <c r="R31" s="27">
        <f t="shared" si="42"/>
        <v>0</v>
      </c>
      <c r="S31" s="27">
        <f t="shared" si="35"/>
        <v>0</v>
      </c>
      <c r="T31" s="27">
        <f t="shared" si="36"/>
        <v>0</v>
      </c>
      <c r="U31" s="27">
        <f t="shared" si="36"/>
        <v>0</v>
      </c>
      <c r="V31" s="27">
        <f t="shared" si="37"/>
        <v>0</v>
      </c>
    </row>
    <row r="32" spans="1:22" hidden="1" x14ac:dyDescent="0.3">
      <c r="A32" s="26" t="s">
        <v>25</v>
      </c>
      <c r="B32" s="27">
        <v>0</v>
      </c>
      <c r="C32" s="27">
        <v>0</v>
      </c>
      <c r="D32" s="27"/>
      <c r="E32" s="27">
        <v>0</v>
      </c>
      <c r="F32" s="27">
        <v>0</v>
      </c>
      <c r="G32" s="27">
        <f t="shared" si="39"/>
        <v>0</v>
      </c>
      <c r="H32" s="27">
        <f t="shared" si="31"/>
        <v>0</v>
      </c>
      <c r="I32" s="27">
        <f t="shared" si="32"/>
        <v>0</v>
      </c>
      <c r="J32" s="27">
        <v>0</v>
      </c>
      <c r="K32" s="27">
        <v>0</v>
      </c>
      <c r="L32" s="27">
        <f t="shared" si="40"/>
        <v>0</v>
      </c>
      <c r="M32" s="27">
        <f t="shared" si="33"/>
        <v>0</v>
      </c>
      <c r="N32" s="27">
        <f t="shared" si="34"/>
        <v>0</v>
      </c>
      <c r="O32" s="27">
        <v>0</v>
      </c>
      <c r="P32" s="27">
        <v>0</v>
      </c>
      <c r="Q32" s="27">
        <f t="shared" si="41"/>
        <v>0</v>
      </c>
      <c r="R32" s="27">
        <f t="shared" si="42"/>
        <v>0</v>
      </c>
      <c r="S32" s="27">
        <f t="shared" si="35"/>
        <v>0</v>
      </c>
      <c r="T32" s="27">
        <f t="shared" si="36"/>
        <v>0</v>
      </c>
      <c r="U32" s="27">
        <f t="shared" si="36"/>
        <v>0</v>
      </c>
      <c r="V32" s="27">
        <f t="shared" si="37"/>
        <v>0</v>
      </c>
    </row>
    <row r="33" spans="1:22" s="25" customFormat="1" ht="18.75" hidden="1" x14ac:dyDescent="0.3">
      <c r="A33" s="23" t="s">
        <v>26</v>
      </c>
      <c r="B33" s="24"/>
      <c r="C33" s="24"/>
      <c r="D33" s="24"/>
      <c r="E33" s="24">
        <f>SUM(E34:E39)</f>
        <v>0</v>
      </c>
      <c r="F33" s="24">
        <f t="shared" ref="F33:V33" si="43">SUM(F34:F39)</f>
        <v>0</v>
      </c>
      <c r="G33" s="24">
        <f t="shared" si="43"/>
        <v>0</v>
      </c>
      <c r="H33" s="24">
        <f t="shared" si="43"/>
        <v>0</v>
      </c>
      <c r="I33" s="24">
        <f t="shared" si="43"/>
        <v>0</v>
      </c>
      <c r="J33" s="24">
        <f t="shared" si="43"/>
        <v>0</v>
      </c>
      <c r="K33" s="24">
        <f t="shared" si="43"/>
        <v>0</v>
      </c>
      <c r="L33" s="24">
        <f t="shared" si="43"/>
        <v>0</v>
      </c>
      <c r="M33" s="24">
        <f t="shared" si="43"/>
        <v>0</v>
      </c>
      <c r="N33" s="24">
        <f t="shared" si="43"/>
        <v>0</v>
      </c>
      <c r="O33" s="24">
        <f t="shared" si="43"/>
        <v>0</v>
      </c>
      <c r="P33" s="24">
        <f t="shared" si="43"/>
        <v>0</v>
      </c>
      <c r="Q33" s="24">
        <f t="shared" si="43"/>
        <v>0</v>
      </c>
      <c r="R33" s="24">
        <f t="shared" si="43"/>
        <v>0</v>
      </c>
      <c r="S33" s="24">
        <f t="shared" si="43"/>
        <v>0</v>
      </c>
      <c r="T33" s="24">
        <f t="shared" si="43"/>
        <v>0</v>
      </c>
      <c r="U33" s="24">
        <f t="shared" si="43"/>
        <v>0</v>
      </c>
      <c r="V33" s="24">
        <f t="shared" si="43"/>
        <v>0</v>
      </c>
    </row>
    <row r="34" spans="1:22" hidden="1" x14ac:dyDescent="0.3">
      <c r="A34" s="26" t="s">
        <v>16</v>
      </c>
      <c r="B34" s="27">
        <v>0</v>
      </c>
      <c r="C34" s="27">
        <v>0</v>
      </c>
      <c r="D34" s="27"/>
      <c r="E34" s="27">
        <v>0</v>
      </c>
      <c r="F34" s="27">
        <v>0</v>
      </c>
      <c r="G34" s="27">
        <f t="shared" ref="G34:G39" si="44">B34*E34*F34</f>
        <v>0</v>
      </c>
      <c r="H34" s="27">
        <f t="shared" ref="H34:H39" si="45">C34*E34</f>
        <v>0</v>
      </c>
      <c r="I34" s="27">
        <f t="shared" ref="I34:I39" si="46">SUM(G34:H34)</f>
        <v>0</v>
      </c>
      <c r="J34" s="27">
        <v>0</v>
      </c>
      <c r="K34" s="27">
        <v>0</v>
      </c>
      <c r="L34" s="27">
        <f t="shared" ref="L34:L39" si="47">B34*J34*K34</f>
        <v>0</v>
      </c>
      <c r="M34" s="27">
        <f t="shared" ref="M34:M39" si="48">C34*J34</f>
        <v>0</v>
      </c>
      <c r="N34" s="27">
        <f t="shared" ref="N34:N39" si="49">SUM(L34:M34)</f>
        <v>0</v>
      </c>
      <c r="O34" s="27">
        <v>0</v>
      </c>
      <c r="P34" s="27">
        <v>0</v>
      </c>
      <c r="Q34" s="27">
        <f t="shared" ref="Q34:Q39" si="50">B34*O34*P34</f>
        <v>0</v>
      </c>
      <c r="R34" s="27">
        <f t="shared" ref="R34:R39" si="51">C34*O34</f>
        <v>0</v>
      </c>
      <c r="S34" s="27">
        <f t="shared" ref="S34:S39" si="52">SUM(Q34:R34)</f>
        <v>0</v>
      </c>
      <c r="T34" s="27">
        <f t="shared" ref="T34:U39" si="53">G34+L34+Q34</f>
        <v>0</v>
      </c>
      <c r="U34" s="27">
        <f t="shared" si="53"/>
        <v>0</v>
      </c>
      <c r="V34" s="27">
        <f t="shared" ref="V34:V39" si="54">SUM(T34:U34)</f>
        <v>0</v>
      </c>
    </row>
    <row r="35" spans="1:22" hidden="1" x14ac:dyDescent="0.3">
      <c r="A35" s="26" t="s">
        <v>17</v>
      </c>
      <c r="B35" s="27">
        <v>0</v>
      </c>
      <c r="C35" s="27">
        <v>0</v>
      </c>
      <c r="D35" s="27"/>
      <c r="E35" s="27">
        <v>0</v>
      </c>
      <c r="F35" s="27">
        <v>0</v>
      </c>
      <c r="G35" s="27">
        <f t="shared" si="44"/>
        <v>0</v>
      </c>
      <c r="H35" s="27">
        <f t="shared" si="45"/>
        <v>0</v>
      </c>
      <c r="I35" s="27">
        <f t="shared" si="46"/>
        <v>0</v>
      </c>
      <c r="J35" s="27">
        <v>0</v>
      </c>
      <c r="K35" s="27">
        <v>0</v>
      </c>
      <c r="L35" s="27">
        <f t="shared" si="47"/>
        <v>0</v>
      </c>
      <c r="M35" s="27">
        <f t="shared" si="48"/>
        <v>0</v>
      </c>
      <c r="N35" s="27">
        <f t="shared" si="49"/>
        <v>0</v>
      </c>
      <c r="O35" s="27">
        <v>0</v>
      </c>
      <c r="P35" s="27">
        <v>0</v>
      </c>
      <c r="Q35" s="27">
        <f t="shared" si="50"/>
        <v>0</v>
      </c>
      <c r="R35" s="27">
        <f t="shared" si="51"/>
        <v>0</v>
      </c>
      <c r="S35" s="27">
        <f t="shared" si="52"/>
        <v>0</v>
      </c>
      <c r="T35" s="27">
        <f t="shared" si="53"/>
        <v>0</v>
      </c>
      <c r="U35" s="27">
        <f t="shared" si="53"/>
        <v>0</v>
      </c>
      <c r="V35" s="27">
        <f t="shared" si="54"/>
        <v>0</v>
      </c>
    </row>
    <row r="36" spans="1:22" hidden="1" x14ac:dyDescent="0.3">
      <c r="A36" s="26" t="s">
        <v>18</v>
      </c>
      <c r="B36" s="27">
        <v>0</v>
      </c>
      <c r="C36" s="27">
        <v>0</v>
      </c>
      <c r="D36" s="27"/>
      <c r="E36" s="27">
        <v>0</v>
      </c>
      <c r="F36" s="27">
        <v>0</v>
      </c>
      <c r="G36" s="27">
        <f t="shared" si="44"/>
        <v>0</v>
      </c>
      <c r="H36" s="27">
        <f t="shared" si="45"/>
        <v>0</v>
      </c>
      <c r="I36" s="27">
        <f t="shared" si="46"/>
        <v>0</v>
      </c>
      <c r="J36" s="27">
        <v>0</v>
      </c>
      <c r="K36" s="27">
        <v>0</v>
      </c>
      <c r="L36" s="27">
        <f t="shared" si="47"/>
        <v>0</v>
      </c>
      <c r="M36" s="27">
        <f t="shared" si="48"/>
        <v>0</v>
      </c>
      <c r="N36" s="27">
        <f t="shared" si="49"/>
        <v>0</v>
      </c>
      <c r="O36" s="27">
        <v>0</v>
      </c>
      <c r="P36" s="27">
        <v>0</v>
      </c>
      <c r="Q36" s="27">
        <f t="shared" si="50"/>
        <v>0</v>
      </c>
      <c r="R36" s="27">
        <f t="shared" si="51"/>
        <v>0</v>
      </c>
      <c r="S36" s="27">
        <f t="shared" si="52"/>
        <v>0</v>
      </c>
      <c r="T36" s="27">
        <f t="shared" si="53"/>
        <v>0</v>
      </c>
      <c r="U36" s="27">
        <f t="shared" si="53"/>
        <v>0</v>
      </c>
      <c r="V36" s="27">
        <f t="shared" si="54"/>
        <v>0</v>
      </c>
    </row>
    <row r="37" spans="1:22" hidden="1" x14ac:dyDescent="0.3">
      <c r="A37" s="26" t="s">
        <v>19</v>
      </c>
      <c r="B37" s="27">
        <v>0</v>
      </c>
      <c r="C37" s="27">
        <v>0</v>
      </c>
      <c r="D37" s="27"/>
      <c r="E37" s="27">
        <v>0</v>
      </c>
      <c r="F37" s="27">
        <v>0</v>
      </c>
      <c r="G37" s="27">
        <f t="shared" si="44"/>
        <v>0</v>
      </c>
      <c r="H37" s="27">
        <f t="shared" si="45"/>
        <v>0</v>
      </c>
      <c r="I37" s="27">
        <f t="shared" si="46"/>
        <v>0</v>
      </c>
      <c r="J37" s="27">
        <v>0</v>
      </c>
      <c r="K37" s="27">
        <v>0</v>
      </c>
      <c r="L37" s="27">
        <f t="shared" si="47"/>
        <v>0</v>
      </c>
      <c r="M37" s="27">
        <f t="shared" si="48"/>
        <v>0</v>
      </c>
      <c r="N37" s="27">
        <f t="shared" si="49"/>
        <v>0</v>
      </c>
      <c r="O37" s="27">
        <v>0</v>
      </c>
      <c r="P37" s="27">
        <v>0</v>
      </c>
      <c r="Q37" s="27">
        <f t="shared" si="50"/>
        <v>0</v>
      </c>
      <c r="R37" s="27">
        <f t="shared" si="51"/>
        <v>0</v>
      </c>
      <c r="S37" s="27">
        <f t="shared" si="52"/>
        <v>0</v>
      </c>
      <c r="T37" s="27">
        <f t="shared" si="53"/>
        <v>0</v>
      </c>
      <c r="U37" s="27">
        <f t="shared" si="53"/>
        <v>0</v>
      </c>
      <c r="V37" s="27">
        <f t="shared" si="54"/>
        <v>0</v>
      </c>
    </row>
    <row r="38" spans="1:22" hidden="1" x14ac:dyDescent="0.3">
      <c r="A38" s="26" t="s">
        <v>24</v>
      </c>
      <c r="B38" s="27">
        <v>0</v>
      </c>
      <c r="C38" s="27">
        <v>0</v>
      </c>
      <c r="D38" s="27"/>
      <c r="E38" s="27">
        <v>0</v>
      </c>
      <c r="F38" s="27">
        <v>0</v>
      </c>
      <c r="G38" s="27">
        <f t="shared" si="44"/>
        <v>0</v>
      </c>
      <c r="H38" s="27">
        <f t="shared" si="45"/>
        <v>0</v>
      </c>
      <c r="I38" s="27">
        <f t="shared" si="46"/>
        <v>0</v>
      </c>
      <c r="J38" s="27">
        <v>0</v>
      </c>
      <c r="K38" s="27">
        <v>0</v>
      </c>
      <c r="L38" s="27">
        <f t="shared" si="47"/>
        <v>0</v>
      </c>
      <c r="M38" s="27">
        <f t="shared" si="48"/>
        <v>0</v>
      </c>
      <c r="N38" s="27">
        <f t="shared" si="49"/>
        <v>0</v>
      </c>
      <c r="O38" s="27">
        <v>0</v>
      </c>
      <c r="P38" s="27">
        <v>0</v>
      </c>
      <c r="Q38" s="27">
        <f t="shared" si="50"/>
        <v>0</v>
      </c>
      <c r="R38" s="27">
        <f t="shared" si="51"/>
        <v>0</v>
      </c>
      <c r="S38" s="27">
        <f t="shared" si="52"/>
        <v>0</v>
      </c>
      <c r="T38" s="27">
        <f t="shared" si="53"/>
        <v>0</v>
      </c>
      <c r="U38" s="27">
        <f t="shared" si="53"/>
        <v>0</v>
      </c>
      <c r="V38" s="27">
        <f t="shared" si="54"/>
        <v>0</v>
      </c>
    </row>
    <row r="39" spans="1:22" hidden="1" x14ac:dyDescent="0.3">
      <c r="A39" s="38" t="s">
        <v>25</v>
      </c>
      <c r="B39" s="39">
        <v>0</v>
      </c>
      <c r="C39" s="39">
        <v>0</v>
      </c>
      <c r="D39" s="39"/>
      <c r="E39" s="39">
        <v>0</v>
      </c>
      <c r="F39" s="39">
        <v>0</v>
      </c>
      <c r="G39" s="39">
        <f t="shared" si="44"/>
        <v>0</v>
      </c>
      <c r="H39" s="39">
        <f t="shared" si="45"/>
        <v>0</v>
      </c>
      <c r="I39" s="39">
        <f t="shared" si="46"/>
        <v>0</v>
      </c>
      <c r="J39" s="39">
        <v>0</v>
      </c>
      <c r="K39" s="39">
        <v>0</v>
      </c>
      <c r="L39" s="39">
        <f t="shared" si="47"/>
        <v>0</v>
      </c>
      <c r="M39" s="39">
        <f t="shared" si="48"/>
        <v>0</v>
      </c>
      <c r="N39" s="39">
        <f t="shared" si="49"/>
        <v>0</v>
      </c>
      <c r="O39" s="39">
        <v>0</v>
      </c>
      <c r="P39" s="39">
        <v>0</v>
      </c>
      <c r="Q39" s="39">
        <f t="shared" si="50"/>
        <v>0</v>
      </c>
      <c r="R39" s="39">
        <f t="shared" si="51"/>
        <v>0</v>
      </c>
      <c r="S39" s="39">
        <f t="shared" si="52"/>
        <v>0</v>
      </c>
      <c r="T39" s="39">
        <f t="shared" si="53"/>
        <v>0</v>
      </c>
      <c r="U39" s="39">
        <f t="shared" si="53"/>
        <v>0</v>
      </c>
      <c r="V39" s="39">
        <f t="shared" si="54"/>
        <v>0</v>
      </c>
    </row>
    <row r="40" spans="1:22" ht="18.75" customHeight="1" x14ac:dyDescent="0.3">
      <c r="A40" s="452" t="s">
        <v>5</v>
      </c>
      <c r="B40" s="454"/>
      <c r="C40" s="454"/>
      <c r="D40" s="454"/>
      <c r="E40" s="454">
        <f>+E41+E60</f>
        <v>0</v>
      </c>
      <c r="F40" s="454"/>
      <c r="G40" s="454">
        <f t="shared" ref="G40:V40" si="55">+G41+G60</f>
        <v>0</v>
      </c>
      <c r="H40" s="454">
        <f t="shared" si="55"/>
        <v>0</v>
      </c>
      <c r="I40" s="454">
        <f t="shared" si="55"/>
        <v>0</v>
      </c>
      <c r="J40" s="454">
        <f t="shared" si="55"/>
        <v>0</v>
      </c>
      <c r="K40" s="454"/>
      <c r="L40" s="454">
        <f t="shared" si="55"/>
        <v>0</v>
      </c>
      <c r="M40" s="454">
        <f t="shared" si="55"/>
        <v>0</v>
      </c>
      <c r="N40" s="454">
        <f t="shared" si="55"/>
        <v>0</v>
      </c>
      <c r="O40" s="454">
        <f t="shared" si="55"/>
        <v>0</v>
      </c>
      <c r="P40" s="454"/>
      <c r="Q40" s="454">
        <f t="shared" si="55"/>
        <v>0</v>
      </c>
      <c r="R40" s="454">
        <f t="shared" si="55"/>
        <v>0</v>
      </c>
      <c r="S40" s="454">
        <f t="shared" si="55"/>
        <v>0</v>
      </c>
      <c r="T40" s="454">
        <f t="shared" si="55"/>
        <v>0</v>
      </c>
      <c r="U40" s="454">
        <f t="shared" si="55"/>
        <v>0</v>
      </c>
      <c r="V40" s="454">
        <f t="shared" si="55"/>
        <v>0</v>
      </c>
    </row>
    <row r="41" spans="1:22" s="16" customFormat="1" ht="18.75" x14ac:dyDescent="0.3">
      <c r="A41" s="28" t="s">
        <v>34</v>
      </c>
      <c r="B41" s="17"/>
      <c r="C41" s="17"/>
      <c r="D41" s="17"/>
      <c r="E41" s="17">
        <f>E42+E51</f>
        <v>0</v>
      </c>
      <c r="F41" s="17"/>
      <c r="G41" s="17">
        <f>G42+G51</f>
        <v>0</v>
      </c>
      <c r="H41" s="17">
        <f>H42+H51</f>
        <v>0</v>
      </c>
      <c r="I41" s="17">
        <f>I42+I51</f>
        <v>0</v>
      </c>
      <c r="J41" s="17">
        <f>J42+J51</f>
        <v>0</v>
      </c>
      <c r="K41" s="17"/>
      <c r="L41" s="17">
        <f>L42+L51</f>
        <v>0</v>
      </c>
      <c r="M41" s="17">
        <f>M42+M51</f>
        <v>0</v>
      </c>
      <c r="N41" s="17">
        <f>N42+N51</f>
        <v>0</v>
      </c>
      <c r="O41" s="17">
        <f>O42+O51</f>
        <v>0</v>
      </c>
      <c r="P41" s="17"/>
      <c r="Q41" s="17">
        <f t="shared" ref="Q41:V41" si="56">Q42+Q51</f>
        <v>0</v>
      </c>
      <c r="R41" s="17">
        <f t="shared" si="56"/>
        <v>0</v>
      </c>
      <c r="S41" s="17">
        <f t="shared" si="56"/>
        <v>0</v>
      </c>
      <c r="T41" s="17">
        <f t="shared" si="56"/>
        <v>0</v>
      </c>
      <c r="U41" s="17">
        <f t="shared" si="56"/>
        <v>0</v>
      </c>
      <c r="V41" s="17">
        <f t="shared" si="56"/>
        <v>0</v>
      </c>
    </row>
    <row r="42" spans="1:22" s="451" customFormat="1" x14ac:dyDescent="0.3">
      <c r="A42" s="449" t="s">
        <v>6</v>
      </c>
      <c r="B42" s="450"/>
      <c r="C42" s="450"/>
      <c r="D42" s="450"/>
      <c r="E42" s="450">
        <f>E43+E47</f>
        <v>0</v>
      </c>
      <c r="F42" s="450"/>
      <c r="G42" s="450">
        <f>G43+G47</f>
        <v>0</v>
      </c>
      <c r="H42" s="450">
        <f t="shared" ref="H42:J42" si="57">H43+H47</f>
        <v>0</v>
      </c>
      <c r="I42" s="450">
        <f t="shared" si="57"/>
        <v>0</v>
      </c>
      <c r="J42" s="450">
        <f t="shared" si="57"/>
        <v>0</v>
      </c>
      <c r="K42" s="450"/>
      <c r="L42" s="450">
        <f>L43+L47</f>
        <v>0</v>
      </c>
      <c r="M42" s="450">
        <f t="shared" ref="M42:V42" si="58">M43+M47</f>
        <v>0</v>
      </c>
      <c r="N42" s="450">
        <f t="shared" si="58"/>
        <v>0</v>
      </c>
      <c r="O42" s="450">
        <f t="shared" si="58"/>
        <v>0</v>
      </c>
      <c r="P42" s="450"/>
      <c r="Q42" s="450">
        <f t="shared" si="58"/>
        <v>0</v>
      </c>
      <c r="R42" s="450">
        <f t="shared" si="58"/>
        <v>0</v>
      </c>
      <c r="S42" s="450">
        <f t="shared" si="58"/>
        <v>0</v>
      </c>
      <c r="T42" s="450">
        <f t="shared" si="58"/>
        <v>0</v>
      </c>
      <c r="U42" s="450">
        <f t="shared" si="58"/>
        <v>0</v>
      </c>
      <c r="V42" s="450">
        <f t="shared" si="58"/>
        <v>0</v>
      </c>
    </row>
    <row r="43" spans="1:22" s="25" customFormat="1" ht="18.75" x14ac:dyDescent="0.3">
      <c r="A43" s="23" t="s">
        <v>154</v>
      </c>
      <c r="B43" s="24"/>
      <c r="C43" s="24"/>
      <c r="D43" s="24"/>
      <c r="E43" s="24">
        <f t="shared" ref="E43:V43" si="59">SUM(E44:E46)</f>
        <v>0</v>
      </c>
      <c r="F43" s="24">
        <f t="shared" si="59"/>
        <v>0</v>
      </c>
      <c r="G43" s="24">
        <f t="shared" si="59"/>
        <v>0</v>
      </c>
      <c r="H43" s="24">
        <f t="shared" si="59"/>
        <v>0</v>
      </c>
      <c r="I43" s="24">
        <f t="shared" si="59"/>
        <v>0</v>
      </c>
      <c r="J43" s="24">
        <f t="shared" si="59"/>
        <v>0</v>
      </c>
      <c r="K43" s="24">
        <f t="shared" si="59"/>
        <v>0</v>
      </c>
      <c r="L43" s="24">
        <f t="shared" si="59"/>
        <v>0</v>
      </c>
      <c r="M43" s="24">
        <f t="shared" si="59"/>
        <v>0</v>
      </c>
      <c r="N43" s="24">
        <f t="shared" si="59"/>
        <v>0</v>
      </c>
      <c r="O43" s="24">
        <f t="shared" si="59"/>
        <v>0</v>
      </c>
      <c r="P43" s="24">
        <f t="shared" si="59"/>
        <v>0</v>
      </c>
      <c r="Q43" s="24">
        <f t="shared" si="59"/>
        <v>0</v>
      </c>
      <c r="R43" s="24">
        <f t="shared" si="59"/>
        <v>0</v>
      </c>
      <c r="S43" s="24">
        <f t="shared" si="59"/>
        <v>0</v>
      </c>
      <c r="T43" s="24">
        <f t="shared" si="59"/>
        <v>0</v>
      </c>
      <c r="U43" s="24">
        <f t="shared" si="59"/>
        <v>0</v>
      </c>
      <c r="V43" s="24">
        <f t="shared" si="59"/>
        <v>0</v>
      </c>
    </row>
    <row r="44" spans="1:22" x14ac:dyDescent="0.3">
      <c r="A44" s="26" t="s">
        <v>16</v>
      </c>
      <c r="B44" s="27">
        <v>0</v>
      </c>
      <c r="C44" s="27">
        <v>0</v>
      </c>
      <c r="D44" s="27"/>
      <c r="E44" s="27">
        <v>0</v>
      </c>
      <c r="F44" s="27">
        <v>0</v>
      </c>
      <c r="G44" s="27">
        <f>B44*E44*F44</f>
        <v>0</v>
      </c>
      <c r="H44" s="27">
        <f>C44*E44</f>
        <v>0</v>
      </c>
      <c r="I44" s="27">
        <f>SUM(G44:H44)</f>
        <v>0</v>
      </c>
      <c r="J44" s="27">
        <v>0</v>
      </c>
      <c r="K44" s="27">
        <v>0</v>
      </c>
      <c r="L44" s="27">
        <f>B44*J44*K44</f>
        <v>0</v>
      </c>
      <c r="M44" s="27">
        <f>C44*J44</f>
        <v>0</v>
      </c>
      <c r="N44" s="27">
        <f>SUM(L44:M44)</f>
        <v>0</v>
      </c>
      <c r="O44" s="27">
        <v>0</v>
      </c>
      <c r="P44" s="27">
        <v>0</v>
      </c>
      <c r="Q44" s="27">
        <f>B44*O44*P44</f>
        <v>0</v>
      </c>
      <c r="R44" s="27">
        <f>C44*O44</f>
        <v>0</v>
      </c>
      <c r="S44" s="27">
        <f>SUM(Q44:R44)</f>
        <v>0</v>
      </c>
      <c r="T44" s="27">
        <f t="shared" ref="T44:U46" si="60">G44+L44+Q44</f>
        <v>0</v>
      </c>
      <c r="U44" s="27">
        <f t="shared" si="60"/>
        <v>0</v>
      </c>
      <c r="V44" s="27">
        <f>SUM(T44:U44)</f>
        <v>0</v>
      </c>
    </row>
    <row r="45" spans="1:22" x14ac:dyDescent="0.3">
      <c r="A45" s="26" t="s">
        <v>17</v>
      </c>
      <c r="B45" s="27">
        <v>0</v>
      </c>
      <c r="C45" s="27">
        <v>0</v>
      </c>
      <c r="D45" s="27"/>
      <c r="E45" s="27">
        <v>0</v>
      </c>
      <c r="F45" s="27">
        <v>0</v>
      </c>
      <c r="G45" s="27">
        <f>B45*E45*F45</f>
        <v>0</v>
      </c>
      <c r="H45" s="27">
        <f>C45*E45</f>
        <v>0</v>
      </c>
      <c r="I45" s="27">
        <f>SUM(G45:H45)</f>
        <v>0</v>
      </c>
      <c r="J45" s="27">
        <v>0</v>
      </c>
      <c r="K45" s="27">
        <v>0</v>
      </c>
      <c r="L45" s="27">
        <f>B45*J45*K45</f>
        <v>0</v>
      </c>
      <c r="M45" s="27">
        <f>C45*J45</f>
        <v>0</v>
      </c>
      <c r="N45" s="27">
        <f>SUM(L45:M45)</f>
        <v>0</v>
      </c>
      <c r="O45" s="27">
        <v>0</v>
      </c>
      <c r="P45" s="27">
        <v>0</v>
      </c>
      <c r="Q45" s="27">
        <f>B45*O45*P45</f>
        <v>0</v>
      </c>
      <c r="R45" s="27">
        <f>C45*O45</f>
        <v>0</v>
      </c>
      <c r="S45" s="27">
        <f>SUM(Q45:R45)</f>
        <v>0</v>
      </c>
      <c r="T45" s="27">
        <f t="shared" si="60"/>
        <v>0</v>
      </c>
      <c r="U45" s="27">
        <f t="shared" si="60"/>
        <v>0</v>
      </c>
      <c r="V45" s="27">
        <f>SUM(T45:U45)</f>
        <v>0</v>
      </c>
    </row>
    <row r="46" spans="1:22" hidden="1" x14ac:dyDescent="0.3">
      <c r="A46" s="26" t="s">
        <v>18</v>
      </c>
      <c r="B46" s="27">
        <v>0</v>
      </c>
      <c r="C46" s="27">
        <v>0</v>
      </c>
      <c r="D46" s="27"/>
      <c r="E46" s="27">
        <v>0</v>
      </c>
      <c r="F46" s="27">
        <v>0</v>
      </c>
      <c r="G46" s="27">
        <f>B46*E46*F46</f>
        <v>0</v>
      </c>
      <c r="H46" s="27">
        <f>C46*E46</f>
        <v>0</v>
      </c>
      <c r="I46" s="27">
        <f>SUM(G46:H46)</f>
        <v>0</v>
      </c>
      <c r="J46" s="27">
        <v>0</v>
      </c>
      <c r="K46" s="27">
        <v>0</v>
      </c>
      <c r="L46" s="27">
        <f>B46*J46*K46</f>
        <v>0</v>
      </c>
      <c r="M46" s="27">
        <f>C46*J46</f>
        <v>0</v>
      </c>
      <c r="N46" s="27">
        <f>SUM(L46:M46)</f>
        <v>0</v>
      </c>
      <c r="O46" s="27">
        <v>0</v>
      </c>
      <c r="P46" s="27">
        <v>0</v>
      </c>
      <c r="Q46" s="27">
        <f>B46*O46*P46</f>
        <v>0</v>
      </c>
      <c r="R46" s="27">
        <f>C46*O46</f>
        <v>0</v>
      </c>
      <c r="S46" s="27">
        <f>SUM(Q46:R46)</f>
        <v>0</v>
      </c>
      <c r="T46" s="27">
        <f t="shared" si="60"/>
        <v>0</v>
      </c>
      <c r="U46" s="27">
        <f t="shared" si="60"/>
        <v>0</v>
      </c>
      <c r="V46" s="27">
        <f>SUM(T46:U46)</f>
        <v>0</v>
      </c>
    </row>
    <row r="47" spans="1:22" s="25" customFormat="1" ht="18.75" hidden="1" x14ac:dyDescent="0.3">
      <c r="A47" s="23" t="s">
        <v>28</v>
      </c>
      <c r="B47" s="24"/>
      <c r="C47" s="24"/>
      <c r="D47" s="24"/>
      <c r="E47" s="24">
        <f t="shared" ref="E47:V47" si="61">SUM(E48:E50)</f>
        <v>0</v>
      </c>
      <c r="F47" s="24">
        <f t="shared" si="61"/>
        <v>0</v>
      </c>
      <c r="G47" s="24">
        <f t="shared" si="61"/>
        <v>0</v>
      </c>
      <c r="H47" s="24">
        <f t="shared" si="61"/>
        <v>0</v>
      </c>
      <c r="I47" s="24">
        <f t="shared" si="61"/>
        <v>0</v>
      </c>
      <c r="J47" s="24">
        <f t="shared" si="61"/>
        <v>0</v>
      </c>
      <c r="K47" s="24">
        <f t="shared" si="61"/>
        <v>0</v>
      </c>
      <c r="L47" s="24">
        <f t="shared" si="61"/>
        <v>0</v>
      </c>
      <c r="M47" s="24">
        <f t="shared" si="61"/>
        <v>0</v>
      </c>
      <c r="N47" s="24">
        <f t="shared" si="61"/>
        <v>0</v>
      </c>
      <c r="O47" s="24">
        <f t="shared" si="61"/>
        <v>0</v>
      </c>
      <c r="P47" s="24">
        <f t="shared" si="61"/>
        <v>0</v>
      </c>
      <c r="Q47" s="24">
        <f t="shared" si="61"/>
        <v>0</v>
      </c>
      <c r="R47" s="24">
        <f t="shared" si="61"/>
        <v>0</v>
      </c>
      <c r="S47" s="24">
        <f t="shared" si="61"/>
        <v>0</v>
      </c>
      <c r="T47" s="24">
        <f t="shared" si="61"/>
        <v>0</v>
      </c>
      <c r="U47" s="24">
        <f t="shared" si="61"/>
        <v>0</v>
      </c>
      <c r="V47" s="24">
        <f t="shared" si="61"/>
        <v>0</v>
      </c>
    </row>
    <row r="48" spans="1:22" hidden="1" x14ac:dyDescent="0.3">
      <c r="A48" s="26" t="s">
        <v>16</v>
      </c>
      <c r="B48" s="27">
        <v>0</v>
      </c>
      <c r="C48" s="27">
        <v>0</v>
      </c>
      <c r="D48" s="27"/>
      <c r="E48" s="27">
        <v>0</v>
      </c>
      <c r="F48" s="27">
        <v>0</v>
      </c>
      <c r="G48" s="27">
        <f>B48*E48*F48</f>
        <v>0</v>
      </c>
      <c r="H48" s="27">
        <f>C48*E48</f>
        <v>0</v>
      </c>
      <c r="I48" s="27">
        <f>SUM(G48:H48)</f>
        <v>0</v>
      </c>
      <c r="J48" s="27">
        <v>0</v>
      </c>
      <c r="K48" s="27">
        <v>0</v>
      </c>
      <c r="L48" s="27">
        <f>B48*J48*K48</f>
        <v>0</v>
      </c>
      <c r="M48" s="27">
        <f>C48*J48</f>
        <v>0</v>
      </c>
      <c r="N48" s="27">
        <f>SUM(L48:M48)</f>
        <v>0</v>
      </c>
      <c r="O48" s="27">
        <v>0</v>
      </c>
      <c r="P48" s="27">
        <v>0</v>
      </c>
      <c r="Q48" s="27">
        <f>B48*O48*P48</f>
        <v>0</v>
      </c>
      <c r="R48" s="27">
        <f>C48*O48</f>
        <v>0</v>
      </c>
      <c r="S48" s="27">
        <f>SUM(Q48:R48)</f>
        <v>0</v>
      </c>
      <c r="T48" s="27">
        <f t="shared" ref="T48:U50" si="62">G48+L48+Q48</f>
        <v>0</v>
      </c>
      <c r="U48" s="27">
        <f t="shared" si="62"/>
        <v>0</v>
      </c>
      <c r="V48" s="27">
        <f>SUM(T48:U48)</f>
        <v>0</v>
      </c>
    </row>
    <row r="49" spans="1:22" hidden="1" x14ac:dyDescent="0.3">
      <c r="A49" s="26" t="s">
        <v>17</v>
      </c>
      <c r="B49" s="27">
        <v>0</v>
      </c>
      <c r="C49" s="27">
        <v>0</v>
      </c>
      <c r="D49" s="27"/>
      <c r="E49" s="27">
        <v>0</v>
      </c>
      <c r="F49" s="27">
        <v>0</v>
      </c>
      <c r="G49" s="27">
        <f>B49*E49*F49</f>
        <v>0</v>
      </c>
      <c r="H49" s="27">
        <f>C49*E49</f>
        <v>0</v>
      </c>
      <c r="I49" s="27">
        <f>SUM(G49:H49)</f>
        <v>0</v>
      </c>
      <c r="J49" s="27">
        <v>0</v>
      </c>
      <c r="K49" s="27">
        <v>0</v>
      </c>
      <c r="L49" s="27">
        <f>B49*J49*K49</f>
        <v>0</v>
      </c>
      <c r="M49" s="27">
        <f>C49*J49</f>
        <v>0</v>
      </c>
      <c r="N49" s="27">
        <f>SUM(L49:M49)</f>
        <v>0</v>
      </c>
      <c r="O49" s="27">
        <v>0</v>
      </c>
      <c r="P49" s="27">
        <v>0</v>
      </c>
      <c r="Q49" s="27">
        <f>B49*O49*P49</f>
        <v>0</v>
      </c>
      <c r="R49" s="27">
        <f>C49*O49</f>
        <v>0</v>
      </c>
      <c r="S49" s="27">
        <f>SUM(Q49:R49)</f>
        <v>0</v>
      </c>
      <c r="T49" s="27">
        <f t="shared" si="62"/>
        <v>0</v>
      </c>
      <c r="U49" s="27">
        <f t="shared" si="62"/>
        <v>0</v>
      </c>
      <c r="V49" s="27">
        <f>SUM(T49:U49)</f>
        <v>0</v>
      </c>
    </row>
    <row r="50" spans="1:22" hidden="1" x14ac:dyDescent="0.3">
      <c r="A50" s="26" t="s">
        <v>18</v>
      </c>
      <c r="B50" s="27">
        <v>0</v>
      </c>
      <c r="C50" s="27">
        <v>0</v>
      </c>
      <c r="D50" s="27"/>
      <c r="E50" s="27">
        <v>0</v>
      </c>
      <c r="F50" s="27">
        <v>0</v>
      </c>
      <c r="G50" s="27">
        <f>B50*E50*F50</f>
        <v>0</v>
      </c>
      <c r="H50" s="27">
        <f>C50*E50</f>
        <v>0</v>
      </c>
      <c r="I50" s="27">
        <f>SUM(G50:H50)</f>
        <v>0</v>
      </c>
      <c r="J50" s="27">
        <v>0</v>
      </c>
      <c r="K50" s="27">
        <v>0</v>
      </c>
      <c r="L50" s="27">
        <f>B50*J50*K50</f>
        <v>0</v>
      </c>
      <c r="M50" s="27">
        <f>C50*J50</f>
        <v>0</v>
      </c>
      <c r="N50" s="27">
        <f>SUM(L50:M50)</f>
        <v>0</v>
      </c>
      <c r="O50" s="27">
        <v>0</v>
      </c>
      <c r="P50" s="27">
        <v>0</v>
      </c>
      <c r="Q50" s="27">
        <f>B50*O50*P50</f>
        <v>0</v>
      </c>
      <c r="R50" s="27">
        <f>C50*O50</f>
        <v>0</v>
      </c>
      <c r="S50" s="27">
        <f>SUM(Q50:R50)</f>
        <v>0</v>
      </c>
      <c r="T50" s="27">
        <f t="shared" si="62"/>
        <v>0</v>
      </c>
      <c r="U50" s="27">
        <f t="shared" si="62"/>
        <v>0</v>
      </c>
      <c r="V50" s="27">
        <f>SUM(T50:U50)</f>
        <v>0</v>
      </c>
    </row>
    <row r="51" spans="1:22" s="451" customFormat="1" x14ac:dyDescent="0.3">
      <c r="A51" s="449" t="s">
        <v>7</v>
      </c>
      <c r="B51" s="450"/>
      <c r="C51" s="450"/>
      <c r="D51" s="450"/>
      <c r="E51" s="450">
        <f>E52+E56</f>
        <v>0</v>
      </c>
      <c r="F51" s="450"/>
      <c r="G51" s="450">
        <f t="shared" ref="G51:V51" si="63">G52+G56</f>
        <v>0</v>
      </c>
      <c r="H51" s="450">
        <f t="shared" si="63"/>
        <v>0</v>
      </c>
      <c r="I51" s="450">
        <f t="shared" si="63"/>
        <v>0</v>
      </c>
      <c r="J51" s="450">
        <f t="shared" si="63"/>
        <v>0</v>
      </c>
      <c r="K51" s="450"/>
      <c r="L51" s="450">
        <f t="shared" si="63"/>
        <v>0</v>
      </c>
      <c r="M51" s="450">
        <f t="shared" si="63"/>
        <v>0</v>
      </c>
      <c r="N51" s="450">
        <f t="shared" si="63"/>
        <v>0</v>
      </c>
      <c r="O51" s="450">
        <f t="shared" si="63"/>
        <v>0</v>
      </c>
      <c r="P51" s="450"/>
      <c r="Q51" s="450">
        <f t="shared" si="63"/>
        <v>0</v>
      </c>
      <c r="R51" s="450">
        <f t="shared" si="63"/>
        <v>0</v>
      </c>
      <c r="S51" s="450">
        <f t="shared" si="63"/>
        <v>0</v>
      </c>
      <c r="T51" s="450">
        <f t="shared" si="63"/>
        <v>0</v>
      </c>
      <c r="U51" s="450">
        <f t="shared" si="63"/>
        <v>0</v>
      </c>
      <c r="V51" s="450">
        <f t="shared" si="63"/>
        <v>0</v>
      </c>
    </row>
    <row r="52" spans="1:22" s="25" customFormat="1" ht="18.75" x14ac:dyDescent="0.3">
      <c r="A52" s="23" t="s">
        <v>154</v>
      </c>
      <c r="B52" s="24"/>
      <c r="C52" s="24"/>
      <c r="D52" s="24"/>
      <c r="E52" s="24">
        <f t="shared" ref="E52:V52" si="64">SUM(E53:E55)</f>
        <v>0</v>
      </c>
      <c r="F52" s="24">
        <f t="shared" si="64"/>
        <v>0</v>
      </c>
      <c r="G52" s="24">
        <f t="shared" si="64"/>
        <v>0</v>
      </c>
      <c r="H52" s="24">
        <f t="shared" si="64"/>
        <v>0</v>
      </c>
      <c r="I52" s="24">
        <f t="shared" si="64"/>
        <v>0</v>
      </c>
      <c r="J52" s="24">
        <f t="shared" si="64"/>
        <v>0</v>
      </c>
      <c r="K52" s="24">
        <f t="shared" si="64"/>
        <v>0</v>
      </c>
      <c r="L52" s="24">
        <f t="shared" si="64"/>
        <v>0</v>
      </c>
      <c r="M52" s="24">
        <f t="shared" si="64"/>
        <v>0</v>
      </c>
      <c r="N52" s="24">
        <f t="shared" si="64"/>
        <v>0</v>
      </c>
      <c r="O52" s="24">
        <f t="shared" si="64"/>
        <v>0</v>
      </c>
      <c r="P52" s="24">
        <f t="shared" si="64"/>
        <v>0</v>
      </c>
      <c r="Q52" s="24">
        <f t="shared" si="64"/>
        <v>0</v>
      </c>
      <c r="R52" s="24">
        <f t="shared" si="64"/>
        <v>0</v>
      </c>
      <c r="S52" s="24">
        <f t="shared" si="64"/>
        <v>0</v>
      </c>
      <c r="T52" s="24">
        <f t="shared" si="64"/>
        <v>0</v>
      </c>
      <c r="U52" s="24">
        <f t="shared" si="64"/>
        <v>0</v>
      </c>
      <c r="V52" s="24">
        <f t="shared" si="64"/>
        <v>0</v>
      </c>
    </row>
    <row r="53" spans="1:22" x14ac:dyDescent="0.3">
      <c r="A53" s="26" t="s">
        <v>16</v>
      </c>
      <c r="B53" s="27">
        <v>0</v>
      </c>
      <c r="C53" s="27">
        <v>0</v>
      </c>
      <c r="D53" s="27"/>
      <c r="E53" s="27">
        <v>0</v>
      </c>
      <c r="F53" s="27">
        <v>0</v>
      </c>
      <c r="G53" s="27">
        <f>B53*E53*F53</f>
        <v>0</v>
      </c>
      <c r="H53" s="27">
        <f>C53*E53</f>
        <v>0</v>
      </c>
      <c r="I53" s="27">
        <f>SUM(G53:H53)</f>
        <v>0</v>
      </c>
      <c r="J53" s="27">
        <v>0</v>
      </c>
      <c r="K53" s="27">
        <v>0</v>
      </c>
      <c r="L53" s="27">
        <f>B53*J53*K53</f>
        <v>0</v>
      </c>
      <c r="M53" s="27">
        <f>C53*J53</f>
        <v>0</v>
      </c>
      <c r="N53" s="27">
        <f>SUM(L53:M53)</f>
        <v>0</v>
      </c>
      <c r="O53" s="27">
        <v>0</v>
      </c>
      <c r="P53" s="27">
        <v>0</v>
      </c>
      <c r="Q53" s="27">
        <f>B53*O53*P53</f>
        <v>0</v>
      </c>
      <c r="R53" s="27">
        <f>C53*O53</f>
        <v>0</v>
      </c>
      <c r="S53" s="27">
        <f>SUM(Q53:R53)</f>
        <v>0</v>
      </c>
      <c r="T53" s="27">
        <f t="shared" ref="T53:U55" si="65">G53+L53+Q53</f>
        <v>0</v>
      </c>
      <c r="U53" s="27">
        <f t="shared" si="65"/>
        <v>0</v>
      </c>
      <c r="V53" s="27">
        <f>SUM(T53:U53)</f>
        <v>0</v>
      </c>
    </row>
    <row r="54" spans="1:22" x14ac:dyDescent="0.3">
      <c r="A54" s="26" t="s">
        <v>17</v>
      </c>
      <c r="B54" s="27">
        <v>0</v>
      </c>
      <c r="C54" s="27">
        <v>0</v>
      </c>
      <c r="D54" s="27"/>
      <c r="E54" s="27">
        <v>0</v>
      </c>
      <c r="F54" s="27">
        <v>0</v>
      </c>
      <c r="G54" s="27">
        <f>B54*E54*F54</f>
        <v>0</v>
      </c>
      <c r="H54" s="27">
        <f>C54*E54</f>
        <v>0</v>
      </c>
      <c r="I54" s="27">
        <f>SUM(G54:H54)</f>
        <v>0</v>
      </c>
      <c r="J54" s="27">
        <v>0</v>
      </c>
      <c r="K54" s="27">
        <v>0</v>
      </c>
      <c r="L54" s="27">
        <f>B54*J54*K54</f>
        <v>0</v>
      </c>
      <c r="M54" s="27">
        <f>C54*J54</f>
        <v>0</v>
      </c>
      <c r="N54" s="27">
        <f>SUM(L54:M54)</f>
        <v>0</v>
      </c>
      <c r="O54" s="27">
        <v>0</v>
      </c>
      <c r="P54" s="27">
        <v>0</v>
      </c>
      <c r="Q54" s="27">
        <f>B54*O54*P54</f>
        <v>0</v>
      </c>
      <c r="R54" s="27">
        <f>C54*O54</f>
        <v>0</v>
      </c>
      <c r="S54" s="27">
        <f>SUM(Q54:R54)</f>
        <v>0</v>
      </c>
      <c r="T54" s="27">
        <f t="shared" si="65"/>
        <v>0</v>
      </c>
      <c r="U54" s="27">
        <f t="shared" si="65"/>
        <v>0</v>
      </c>
      <c r="V54" s="27">
        <f>SUM(T54:U54)</f>
        <v>0</v>
      </c>
    </row>
    <row r="55" spans="1:22" hidden="1" x14ac:dyDescent="0.3">
      <c r="A55" s="26" t="s">
        <v>18</v>
      </c>
      <c r="B55" s="27">
        <v>0</v>
      </c>
      <c r="C55" s="27">
        <v>0</v>
      </c>
      <c r="D55" s="27"/>
      <c r="E55" s="27">
        <v>0</v>
      </c>
      <c r="F55" s="27">
        <v>0</v>
      </c>
      <c r="G55" s="27">
        <f>B55*E55*F55</f>
        <v>0</v>
      </c>
      <c r="H55" s="27">
        <f>C55*E55</f>
        <v>0</v>
      </c>
      <c r="I55" s="27">
        <f>SUM(G55:H55)</f>
        <v>0</v>
      </c>
      <c r="J55" s="27">
        <v>0</v>
      </c>
      <c r="K55" s="27">
        <v>0</v>
      </c>
      <c r="L55" s="27">
        <f>B55*J55*K55</f>
        <v>0</v>
      </c>
      <c r="M55" s="27">
        <f>C55*J55</f>
        <v>0</v>
      </c>
      <c r="N55" s="27">
        <f>SUM(L55:M55)</f>
        <v>0</v>
      </c>
      <c r="O55" s="27">
        <v>0</v>
      </c>
      <c r="P55" s="27">
        <v>0</v>
      </c>
      <c r="Q55" s="27">
        <f>B55*O55*P55</f>
        <v>0</v>
      </c>
      <c r="R55" s="27">
        <f>C55*O55</f>
        <v>0</v>
      </c>
      <c r="S55" s="27">
        <f>SUM(Q55:R55)</f>
        <v>0</v>
      </c>
      <c r="T55" s="27">
        <f t="shared" si="65"/>
        <v>0</v>
      </c>
      <c r="U55" s="27">
        <f t="shared" si="65"/>
        <v>0</v>
      </c>
      <c r="V55" s="27">
        <f>SUM(T55:U55)</f>
        <v>0</v>
      </c>
    </row>
    <row r="56" spans="1:22" s="25" customFormat="1" ht="18.75" hidden="1" x14ac:dyDescent="0.3">
      <c r="A56" s="23" t="s">
        <v>28</v>
      </c>
      <c r="B56" s="24"/>
      <c r="C56" s="24"/>
      <c r="D56" s="24"/>
      <c r="E56" s="24">
        <f t="shared" ref="E56:V56" si="66">SUM(E57:E59)</f>
        <v>0</v>
      </c>
      <c r="F56" s="24">
        <f t="shared" si="66"/>
        <v>0</v>
      </c>
      <c r="G56" s="24">
        <f t="shared" si="66"/>
        <v>0</v>
      </c>
      <c r="H56" s="24">
        <f t="shared" si="66"/>
        <v>0</v>
      </c>
      <c r="I56" s="24">
        <f t="shared" si="66"/>
        <v>0</v>
      </c>
      <c r="J56" s="24">
        <f t="shared" si="66"/>
        <v>0</v>
      </c>
      <c r="K56" s="24">
        <f t="shared" si="66"/>
        <v>0</v>
      </c>
      <c r="L56" s="24">
        <f t="shared" si="66"/>
        <v>0</v>
      </c>
      <c r="M56" s="24">
        <f t="shared" si="66"/>
        <v>0</v>
      </c>
      <c r="N56" s="24">
        <f t="shared" si="66"/>
        <v>0</v>
      </c>
      <c r="O56" s="24">
        <f t="shared" si="66"/>
        <v>0</v>
      </c>
      <c r="P56" s="24">
        <f t="shared" si="66"/>
        <v>0</v>
      </c>
      <c r="Q56" s="24">
        <f t="shared" si="66"/>
        <v>0</v>
      </c>
      <c r="R56" s="24">
        <f t="shared" si="66"/>
        <v>0</v>
      </c>
      <c r="S56" s="24">
        <f t="shared" si="66"/>
        <v>0</v>
      </c>
      <c r="T56" s="24">
        <f t="shared" si="66"/>
        <v>0</v>
      </c>
      <c r="U56" s="24">
        <f t="shared" si="66"/>
        <v>0</v>
      </c>
      <c r="V56" s="24">
        <f t="shared" si="66"/>
        <v>0</v>
      </c>
    </row>
    <row r="57" spans="1:22" hidden="1" x14ac:dyDescent="0.3">
      <c r="A57" s="26" t="s">
        <v>16</v>
      </c>
      <c r="B57" s="27">
        <v>0</v>
      </c>
      <c r="C57" s="27">
        <v>0</v>
      </c>
      <c r="D57" s="27"/>
      <c r="E57" s="27">
        <v>0</v>
      </c>
      <c r="F57" s="27">
        <v>0</v>
      </c>
      <c r="G57" s="27">
        <f>B57*E57*F57</f>
        <v>0</v>
      </c>
      <c r="H57" s="27">
        <f>C57*E57</f>
        <v>0</v>
      </c>
      <c r="I57" s="27">
        <f>SUM(G57:H57)</f>
        <v>0</v>
      </c>
      <c r="J57" s="27">
        <v>0</v>
      </c>
      <c r="K57" s="27">
        <v>0</v>
      </c>
      <c r="L57" s="27">
        <f>B57*J57*K57</f>
        <v>0</v>
      </c>
      <c r="M57" s="27">
        <f>C57*J57</f>
        <v>0</v>
      </c>
      <c r="N57" s="27">
        <f>SUM(L57:M57)</f>
        <v>0</v>
      </c>
      <c r="O57" s="27">
        <v>0</v>
      </c>
      <c r="P57" s="27">
        <v>0</v>
      </c>
      <c r="Q57" s="27">
        <f>B57*O57*P57</f>
        <v>0</v>
      </c>
      <c r="R57" s="27">
        <f>C57*O57</f>
        <v>0</v>
      </c>
      <c r="S57" s="27">
        <f>SUM(Q57:R57)</f>
        <v>0</v>
      </c>
      <c r="T57" s="27">
        <f t="shared" ref="T57:U59" si="67">G57+L57+Q57</f>
        <v>0</v>
      </c>
      <c r="U57" s="27">
        <f t="shared" si="67"/>
        <v>0</v>
      </c>
      <c r="V57" s="27">
        <f>SUM(T57:U57)</f>
        <v>0</v>
      </c>
    </row>
    <row r="58" spans="1:22" hidden="1" x14ac:dyDescent="0.3">
      <c r="A58" s="26" t="s">
        <v>17</v>
      </c>
      <c r="B58" s="27">
        <v>0</v>
      </c>
      <c r="C58" s="27">
        <v>0</v>
      </c>
      <c r="D58" s="27"/>
      <c r="E58" s="27">
        <v>0</v>
      </c>
      <c r="F58" s="27">
        <v>0</v>
      </c>
      <c r="G58" s="27">
        <f>B58*E58*F58</f>
        <v>0</v>
      </c>
      <c r="H58" s="27">
        <f>C58*E58</f>
        <v>0</v>
      </c>
      <c r="I58" s="27">
        <f>SUM(G58:H58)</f>
        <v>0</v>
      </c>
      <c r="J58" s="27">
        <v>0</v>
      </c>
      <c r="K58" s="27">
        <v>0</v>
      </c>
      <c r="L58" s="27">
        <f>B58*J58*K58</f>
        <v>0</v>
      </c>
      <c r="M58" s="27">
        <f>C58*J58</f>
        <v>0</v>
      </c>
      <c r="N58" s="27">
        <f>SUM(L58:M58)</f>
        <v>0</v>
      </c>
      <c r="O58" s="27">
        <v>0</v>
      </c>
      <c r="P58" s="27">
        <v>0</v>
      </c>
      <c r="Q58" s="27">
        <f>B58*O58*P58</f>
        <v>0</v>
      </c>
      <c r="R58" s="27">
        <f>C58*O58</f>
        <v>0</v>
      </c>
      <c r="S58" s="27">
        <f>SUM(Q58:R58)</f>
        <v>0</v>
      </c>
      <c r="T58" s="27">
        <f t="shared" si="67"/>
        <v>0</v>
      </c>
      <c r="U58" s="27">
        <f t="shared" si="67"/>
        <v>0</v>
      </c>
      <c r="V58" s="27">
        <f>SUM(T58:U58)</f>
        <v>0</v>
      </c>
    </row>
    <row r="59" spans="1:22" hidden="1" x14ac:dyDescent="0.3">
      <c r="A59" s="26" t="s">
        <v>18</v>
      </c>
      <c r="B59" s="27">
        <v>0</v>
      </c>
      <c r="C59" s="27">
        <v>0</v>
      </c>
      <c r="D59" s="27"/>
      <c r="E59" s="27">
        <v>0</v>
      </c>
      <c r="F59" s="27">
        <v>0</v>
      </c>
      <c r="G59" s="27">
        <f>B59*E59*F59</f>
        <v>0</v>
      </c>
      <c r="H59" s="27">
        <f>C59*E59</f>
        <v>0</v>
      </c>
      <c r="I59" s="27">
        <f>SUM(G59:H59)</f>
        <v>0</v>
      </c>
      <c r="J59" s="27">
        <v>0</v>
      </c>
      <c r="K59" s="27">
        <v>0</v>
      </c>
      <c r="L59" s="27">
        <f>B59*J59*K59</f>
        <v>0</v>
      </c>
      <c r="M59" s="27">
        <f>C59*J59</f>
        <v>0</v>
      </c>
      <c r="N59" s="27">
        <f>SUM(L59:M59)</f>
        <v>0</v>
      </c>
      <c r="O59" s="27">
        <v>0</v>
      </c>
      <c r="P59" s="27">
        <v>0</v>
      </c>
      <c r="Q59" s="27">
        <f>B59*O59*P59</f>
        <v>0</v>
      </c>
      <c r="R59" s="27">
        <f>C59*O59</f>
        <v>0</v>
      </c>
      <c r="S59" s="27">
        <f>SUM(Q59:R59)</f>
        <v>0</v>
      </c>
      <c r="T59" s="27">
        <f t="shared" si="67"/>
        <v>0</v>
      </c>
      <c r="U59" s="27">
        <f t="shared" si="67"/>
        <v>0</v>
      </c>
      <c r="V59" s="27">
        <f>SUM(T59:U59)</f>
        <v>0</v>
      </c>
    </row>
    <row r="60" spans="1:22" s="16" customFormat="1" ht="18.75" x14ac:dyDescent="0.3">
      <c r="A60" s="28" t="s">
        <v>35</v>
      </c>
      <c r="B60" s="17"/>
      <c r="C60" s="17"/>
      <c r="D60" s="17"/>
      <c r="E60" s="17">
        <f>E61+E70</f>
        <v>0</v>
      </c>
      <c r="F60" s="17"/>
      <c r="G60" s="17">
        <f>G61+G70</f>
        <v>0</v>
      </c>
      <c r="H60" s="17">
        <f>H61+H70</f>
        <v>0</v>
      </c>
      <c r="I60" s="17">
        <f>I61+I70</f>
        <v>0</v>
      </c>
      <c r="J60" s="17">
        <f>J61+J70</f>
        <v>0</v>
      </c>
      <c r="K60" s="17"/>
      <c r="L60" s="17">
        <f>L61+L70</f>
        <v>0</v>
      </c>
      <c r="M60" s="17">
        <f>M61+M70</f>
        <v>0</v>
      </c>
      <c r="N60" s="17">
        <f>N61+N70</f>
        <v>0</v>
      </c>
      <c r="O60" s="17">
        <f>O61+O70</f>
        <v>0</v>
      </c>
      <c r="P60" s="17"/>
      <c r="Q60" s="17">
        <f t="shared" ref="Q60:V60" si="68">Q61+Q70</f>
        <v>0</v>
      </c>
      <c r="R60" s="17">
        <f t="shared" si="68"/>
        <v>0</v>
      </c>
      <c r="S60" s="17">
        <f t="shared" si="68"/>
        <v>0</v>
      </c>
      <c r="T60" s="17">
        <f t="shared" si="68"/>
        <v>0</v>
      </c>
      <c r="U60" s="17">
        <f t="shared" si="68"/>
        <v>0</v>
      </c>
      <c r="V60" s="17">
        <f t="shared" si="68"/>
        <v>0</v>
      </c>
    </row>
    <row r="61" spans="1:22" s="451" customFormat="1" x14ac:dyDescent="0.3">
      <c r="A61" s="449" t="s">
        <v>6</v>
      </c>
      <c r="B61" s="450"/>
      <c r="C61" s="450"/>
      <c r="D61" s="450"/>
      <c r="E61" s="450">
        <f>E62+E66</f>
        <v>0</v>
      </c>
      <c r="F61" s="450"/>
      <c r="G61" s="450">
        <f>G62+G66</f>
        <v>0</v>
      </c>
      <c r="H61" s="450">
        <f t="shared" ref="H61:J61" si="69">H62+H66</f>
        <v>0</v>
      </c>
      <c r="I61" s="450">
        <f t="shared" si="69"/>
        <v>0</v>
      </c>
      <c r="J61" s="450">
        <f t="shared" si="69"/>
        <v>0</v>
      </c>
      <c r="K61" s="450"/>
      <c r="L61" s="450">
        <f>L62+L66</f>
        <v>0</v>
      </c>
      <c r="M61" s="450">
        <f t="shared" ref="M61:O61" si="70">M62+M66</f>
        <v>0</v>
      </c>
      <c r="N61" s="450">
        <f t="shared" si="70"/>
        <v>0</v>
      </c>
      <c r="O61" s="450">
        <f t="shared" si="70"/>
        <v>0</v>
      </c>
      <c r="P61" s="450"/>
      <c r="Q61" s="450">
        <f t="shared" ref="Q61:V61" si="71">Q62+Q66</f>
        <v>0</v>
      </c>
      <c r="R61" s="450">
        <f t="shared" si="71"/>
        <v>0</v>
      </c>
      <c r="S61" s="450">
        <f t="shared" si="71"/>
        <v>0</v>
      </c>
      <c r="T61" s="450">
        <f t="shared" si="71"/>
        <v>0</v>
      </c>
      <c r="U61" s="450">
        <f t="shared" si="71"/>
        <v>0</v>
      </c>
      <c r="V61" s="450">
        <f t="shared" si="71"/>
        <v>0</v>
      </c>
    </row>
    <row r="62" spans="1:22" s="25" customFormat="1" ht="18.75" x14ac:dyDescent="0.3">
      <c r="A62" s="23" t="s">
        <v>154</v>
      </c>
      <c r="B62" s="24"/>
      <c r="C62" s="24"/>
      <c r="D62" s="24"/>
      <c r="E62" s="24">
        <f t="shared" ref="E62:V62" si="72">SUM(E63:E65)</f>
        <v>0</v>
      </c>
      <c r="F62" s="24">
        <f t="shared" si="72"/>
        <v>0</v>
      </c>
      <c r="G62" s="24">
        <f t="shared" si="72"/>
        <v>0</v>
      </c>
      <c r="H62" s="24">
        <f t="shared" si="72"/>
        <v>0</v>
      </c>
      <c r="I62" s="24">
        <f t="shared" si="72"/>
        <v>0</v>
      </c>
      <c r="J62" s="24">
        <f t="shared" si="72"/>
        <v>0</v>
      </c>
      <c r="K62" s="24">
        <f t="shared" si="72"/>
        <v>0</v>
      </c>
      <c r="L62" s="24">
        <f t="shared" si="72"/>
        <v>0</v>
      </c>
      <c r="M62" s="24">
        <f t="shared" si="72"/>
        <v>0</v>
      </c>
      <c r="N62" s="24">
        <f t="shared" si="72"/>
        <v>0</v>
      </c>
      <c r="O62" s="24">
        <f t="shared" si="72"/>
        <v>0</v>
      </c>
      <c r="P62" s="24">
        <f t="shared" si="72"/>
        <v>0</v>
      </c>
      <c r="Q62" s="24">
        <f t="shared" si="72"/>
        <v>0</v>
      </c>
      <c r="R62" s="24">
        <f t="shared" si="72"/>
        <v>0</v>
      </c>
      <c r="S62" s="24">
        <f t="shared" si="72"/>
        <v>0</v>
      </c>
      <c r="T62" s="24">
        <f t="shared" si="72"/>
        <v>0</v>
      </c>
      <c r="U62" s="24">
        <f t="shared" si="72"/>
        <v>0</v>
      </c>
      <c r="V62" s="24">
        <f t="shared" si="72"/>
        <v>0</v>
      </c>
    </row>
    <row r="63" spans="1:22" x14ac:dyDescent="0.3">
      <c r="A63" s="26" t="s">
        <v>16</v>
      </c>
      <c r="B63" s="27">
        <v>0</v>
      </c>
      <c r="C63" s="27">
        <v>0</v>
      </c>
      <c r="D63" s="27"/>
      <c r="E63" s="27">
        <v>0</v>
      </c>
      <c r="F63" s="27">
        <v>0</v>
      </c>
      <c r="G63" s="27">
        <f>B63*E63*F63</f>
        <v>0</v>
      </c>
      <c r="H63" s="27">
        <f>C63*E63</f>
        <v>0</v>
      </c>
      <c r="I63" s="27">
        <f>SUM(G63:H63)</f>
        <v>0</v>
      </c>
      <c r="J63" s="27">
        <v>0</v>
      </c>
      <c r="K63" s="27">
        <v>0</v>
      </c>
      <c r="L63" s="27">
        <f>B63*J63*K63</f>
        <v>0</v>
      </c>
      <c r="M63" s="27">
        <f>C63*J63</f>
        <v>0</v>
      </c>
      <c r="N63" s="27">
        <f>SUM(L63:M63)</f>
        <v>0</v>
      </c>
      <c r="O63" s="27">
        <v>0</v>
      </c>
      <c r="P63" s="27">
        <v>0</v>
      </c>
      <c r="Q63" s="27">
        <f>B63*O63*P63</f>
        <v>0</v>
      </c>
      <c r="R63" s="27">
        <f>C63*O63</f>
        <v>0</v>
      </c>
      <c r="S63" s="27">
        <f>SUM(Q63:R63)</f>
        <v>0</v>
      </c>
      <c r="T63" s="27">
        <f t="shared" ref="T63:U65" si="73">G63+L63+Q63</f>
        <v>0</v>
      </c>
      <c r="U63" s="27">
        <f t="shared" si="73"/>
        <v>0</v>
      </c>
      <c r="V63" s="27">
        <f>SUM(T63:U63)</f>
        <v>0</v>
      </c>
    </row>
    <row r="64" spans="1:22" x14ac:dyDescent="0.3">
      <c r="A64" s="26" t="s">
        <v>17</v>
      </c>
      <c r="B64" s="27">
        <v>0</v>
      </c>
      <c r="C64" s="27">
        <v>0</v>
      </c>
      <c r="D64" s="27"/>
      <c r="E64" s="27">
        <v>0</v>
      </c>
      <c r="F64" s="27">
        <v>0</v>
      </c>
      <c r="G64" s="27">
        <f>B64*E64*F64</f>
        <v>0</v>
      </c>
      <c r="H64" s="27">
        <f>C64*E64</f>
        <v>0</v>
      </c>
      <c r="I64" s="27">
        <f>SUM(G64:H64)</f>
        <v>0</v>
      </c>
      <c r="J64" s="27">
        <v>0</v>
      </c>
      <c r="K64" s="27">
        <v>0</v>
      </c>
      <c r="L64" s="27">
        <f>B64*J64*K64</f>
        <v>0</v>
      </c>
      <c r="M64" s="27">
        <f>C64*J64</f>
        <v>0</v>
      </c>
      <c r="N64" s="27">
        <f>SUM(L64:M64)</f>
        <v>0</v>
      </c>
      <c r="O64" s="27">
        <v>0</v>
      </c>
      <c r="P64" s="27">
        <v>0</v>
      </c>
      <c r="Q64" s="27">
        <f>B64*O64*P64</f>
        <v>0</v>
      </c>
      <c r="R64" s="27">
        <f>C64*O64</f>
        <v>0</v>
      </c>
      <c r="S64" s="27">
        <f>SUM(Q64:R64)</f>
        <v>0</v>
      </c>
      <c r="T64" s="27">
        <f t="shared" si="73"/>
        <v>0</v>
      </c>
      <c r="U64" s="27">
        <f t="shared" si="73"/>
        <v>0</v>
      </c>
      <c r="V64" s="27">
        <f>SUM(T64:U64)</f>
        <v>0</v>
      </c>
    </row>
    <row r="65" spans="1:22" x14ac:dyDescent="0.3">
      <c r="A65" s="26" t="s">
        <v>18</v>
      </c>
      <c r="B65" s="27">
        <v>0</v>
      </c>
      <c r="C65" s="27">
        <v>0</v>
      </c>
      <c r="D65" s="27"/>
      <c r="E65" s="27">
        <v>0</v>
      </c>
      <c r="F65" s="27">
        <v>0</v>
      </c>
      <c r="G65" s="27">
        <f>B65*E65*F65</f>
        <v>0</v>
      </c>
      <c r="H65" s="27">
        <f>C65*E65</f>
        <v>0</v>
      </c>
      <c r="I65" s="27">
        <f>SUM(G65:H65)</f>
        <v>0</v>
      </c>
      <c r="J65" s="27">
        <v>0</v>
      </c>
      <c r="K65" s="27">
        <v>0</v>
      </c>
      <c r="L65" s="27">
        <f>B65*J65*K65</f>
        <v>0</v>
      </c>
      <c r="M65" s="27">
        <f>C65*J65</f>
        <v>0</v>
      </c>
      <c r="N65" s="27">
        <f>SUM(L65:M65)</f>
        <v>0</v>
      </c>
      <c r="O65" s="27">
        <v>0</v>
      </c>
      <c r="P65" s="27">
        <v>0</v>
      </c>
      <c r="Q65" s="27">
        <f>B65*O65*P65</f>
        <v>0</v>
      </c>
      <c r="R65" s="27">
        <f>C65*O65</f>
        <v>0</v>
      </c>
      <c r="S65" s="27">
        <f>SUM(Q65:R65)</f>
        <v>0</v>
      </c>
      <c r="T65" s="27">
        <f t="shared" si="73"/>
        <v>0</v>
      </c>
      <c r="U65" s="27">
        <f t="shared" si="73"/>
        <v>0</v>
      </c>
      <c r="V65" s="27">
        <f>SUM(T65:U65)</f>
        <v>0</v>
      </c>
    </row>
    <row r="66" spans="1:22" s="25" customFormat="1" ht="18.75" hidden="1" x14ac:dyDescent="0.3">
      <c r="A66" s="23" t="s">
        <v>28</v>
      </c>
      <c r="B66" s="24"/>
      <c r="C66" s="24"/>
      <c r="D66" s="24"/>
      <c r="E66" s="24">
        <f t="shared" ref="E66:V66" si="74">SUM(E67:E69)</f>
        <v>0</v>
      </c>
      <c r="F66" s="24">
        <f t="shared" si="74"/>
        <v>0</v>
      </c>
      <c r="G66" s="24">
        <f t="shared" si="74"/>
        <v>0</v>
      </c>
      <c r="H66" s="24">
        <f t="shared" si="74"/>
        <v>0</v>
      </c>
      <c r="I66" s="24">
        <f t="shared" si="74"/>
        <v>0</v>
      </c>
      <c r="J66" s="24">
        <f t="shared" si="74"/>
        <v>0</v>
      </c>
      <c r="K66" s="24">
        <f t="shared" si="74"/>
        <v>0</v>
      </c>
      <c r="L66" s="24">
        <f t="shared" si="74"/>
        <v>0</v>
      </c>
      <c r="M66" s="24">
        <f t="shared" si="74"/>
        <v>0</v>
      </c>
      <c r="N66" s="24">
        <f t="shared" si="74"/>
        <v>0</v>
      </c>
      <c r="O66" s="24">
        <f t="shared" si="74"/>
        <v>0</v>
      </c>
      <c r="P66" s="24">
        <f t="shared" si="74"/>
        <v>0</v>
      </c>
      <c r="Q66" s="24">
        <f t="shared" si="74"/>
        <v>0</v>
      </c>
      <c r="R66" s="24">
        <f t="shared" si="74"/>
        <v>0</v>
      </c>
      <c r="S66" s="24">
        <f t="shared" si="74"/>
        <v>0</v>
      </c>
      <c r="T66" s="24">
        <f t="shared" si="74"/>
        <v>0</v>
      </c>
      <c r="U66" s="24">
        <f t="shared" si="74"/>
        <v>0</v>
      </c>
      <c r="V66" s="24">
        <f t="shared" si="74"/>
        <v>0</v>
      </c>
    </row>
    <row r="67" spans="1:22" hidden="1" x14ac:dyDescent="0.3">
      <c r="A67" s="26" t="s">
        <v>16</v>
      </c>
      <c r="B67" s="27">
        <v>0</v>
      </c>
      <c r="C67" s="27">
        <v>0</v>
      </c>
      <c r="D67" s="27"/>
      <c r="E67" s="27">
        <v>0</v>
      </c>
      <c r="F67" s="27">
        <v>0</v>
      </c>
      <c r="G67" s="27">
        <f>B67*E67*F67</f>
        <v>0</v>
      </c>
      <c r="H67" s="27">
        <f>C67*E67</f>
        <v>0</v>
      </c>
      <c r="I67" s="27">
        <f>SUM(G67:H67)</f>
        <v>0</v>
      </c>
      <c r="J67" s="27">
        <v>0</v>
      </c>
      <c r="K67" s="27">
        <v>0</v>
      </c>
      <c r="L67" s="27">
        <f>B67*J67*K67</f>
        <v>0</v>
      </c>
      <c r="M67" s="27">
        <f>C67*J67</f>
        <v>0</v>
      </c>
      <c r="N67" s="27">
        <f>SUM(L67:M67)</f>
        <v>0</v>
      </c>
      <c r="O67" s="27">
        <v>0</v>
      </c>
      <c r="P67" s="27">
        <v>0</v>
      </c>
      <c r="Q67" s="27">
        <f>B67*O67*P67</f>
        <v>0</v>
      </c>
      <c r="R67" s="27">
        <f>C67*O67</f>
        <v>0</v>
      </c>
      <c r="S67" s="27">
        <f>SUM(Q67:R67)</f>
        <v>0</v>
      </c>
      <c r="T67" s="27">
        <f t="shared" ref="T67:U69" si="75">G67+L67+Q67</f>
        <v>0</v>
      </c>
      <c r="U67" s="27">
        <f t="shared" si="75"/>
        <v>0</v>
      </c>
      <c r="V67" s="27">
        <f>SUM(T67:U67)</f>
        <v>0</v>
      </c>
    </row>
    <row r="68" spans="1:22" hidden="1" x14ac:dyDescent="0.3">
      <c r="A68" s="26" t="s">
        <v>17</v>
      </c>
      <c r="B68" s="27">
        <v>0</v>
      </c>
      <c r="C68" s="27">
        <v>0</v>
      </c>
      <c r="D68" s="27"/>
      <c r="E68" s="27">
        <v>0</v>
      </c>
      <c r="F68" s="27">
        <v>0</v>
      </c>
      <c r="G68" s="27">
        <f>B68*E68*F68</f>
        <v>0</v>
      </c>
      <c r="H68" s="27">
        <f>C68*E68</f>
        <v>0</v>
      </c>
      <c r="I68" s="27">
        <f>SUM(G68:H68)</f>
        <v>0</v>
      </c>
      <c r="J68" s="27">
        <v>0</v>
      </c>
      <c r="K68" s="27">
        <v>0</v>
      </c>
      <c r="L68" s="27">
        <f>B68*J68*K68</f>
        <v>0</v>
      </c>
      <c r="M68" s="27">
        <f>C68*J68</f>
        <v>0</v>
      </c>
      <c r="N68" s="27">
        <f>SUM(L68:M68)</f>
        <v>0</v>
      </c>
      <c r="O68" s="27">
        <v>0</v>
      </c>
      <c r="P68" s="27">
        <v>0</v>
      </c>
      <c r="Q68" s="27">
        <f>B68*O68*P68</f>
        <v>0</v>
      </c>
      <c r="R68" s="27">
        <f>C68*O68</f>
        <v>0</v>
      </c>
      <c r="S68" s="27">
        <f>SUM(Q68:R68)</f>
        <v>0</v>
      </c>
      <c r="T68" s="27">
        <f t="shared" si="75"/>
        <v>0</v>
      </c>
      <c r="U68" s="27">
        <f t="shared" si="75"/>
        <v>0</v>
      </c>
      <c r="V68" s="27">
        <f>SUM(T68:U68)</f>
        <v>0</v>
      </c>
    </row>
    <row r="69" spans="1:22" hidden="1" x14ac:dyDescent="0.3">
      <c r="A69" s="26" t="s">
        <v>18</v>
      </c>
      <c r="B69" s="27">
        <v>0</v>
      </c>
      <c r="C69" s="27">
        <v>0</v>
      </c>
      <c r="D69" s="27"/>
      <c r="E69" s="27">
        <v>0</v>
      </c>
      <c r="F69" s="27">
        <v>0</v>
      </c>
      <c r="G69" s="27">
        <f>B69*E69*F69</f>
        <v>0</v>
      </c>
      <c r="H69" s="27">
        <f>C69*E69</f>
        <v>0</v>
      </c>
      <c r="I69" s="27">
        <f>SUM(G69:H69)</f>
        <v>0</v>
      </c>
      <c r="J69" s="27">
        <v>0</v>
      </c>
      <c r="K69" s="27">
        <v>0</v>
      </c>
      <c r="L69" s="27">
        <f>B69*J69*K69</f>
        <v>0</v>
      </c>
      <c r="M69" s="27">
        <f>C69*J69</f>
        <v>0</v>
      </c>
      <c r="N69" s="27">
        <f>SUM(L69:M69)</f>
        <v>0</v>
      </c>
      <c r="O69" s="27">
        <v>0</v>
      </c>
      <c r="P69" s="27">
        <v>0</v>
      </c>
      <c r="Q69" s="27">
        <f>B69*O69*P69</f>
        <v>0</v>
      </c>
      <c r="R69" s="27">
        <f>C69*O69</f>
        <v>0</v>
      </c>
      <c r="S69" s="27">
        <f>SUM(Q69:R69)</f>
        <v>0</v>
      </c>
      <c r="T69" s="27">
        <f t="shared" si="75"/>
        <v>0</v>
      </c>
      <c r="U69" s="27">
        <f t="shared" si="75"/>
        <v>0</v>
      </c>
      <c r="V69" s="27">
        <f>SUM(T69:U69)</f>
        <v>0</v>
      </c>
    </row>
    <row r="70" spans="1:22" s="451" customFormat="1" x14ac:dyDescent="0.3">
      <c r="A70" s="449" t="s">
        <v>7</v>
      </c>
      <c r="B70" s="450"/>
      <c r="C70" s="450"/>
      <c r="D70" s="450"/>
      <c r="E70" s="450">
        <f>E71+E75</f>
        <v>0</v>
      </c>
      <c r="F70" s="450"/>
      <c r="G70" s="450">
        <f t="shared" ref="G70:J70" si="76">G71+G75</f>
        <v>0</v>
      </c>
      <c r="H70" s="450">
        <f t="shared" si="76"/>
        <v>0</v>
      </c>
      <c r="I70" s="450">
        <f t="shared" si="76"/>
        <v>0</v>
      </c>
      <c r="J70" s="450">
        <f t="shared" si="76"/>
        <v>0</v>
      </c>
      <c r="K70" s="450"/>
      <c r="L70" s="450">
        <f t="shared" ref="L70:O70" si="77">L71+L75</f>
        <v>0</v>
      </c>
      <c r="M70" s="450">
        <f t="shared" si="77"/>
        <v>0</v>
      </c>
      <c r="N70" s="450">
        <f t="shared" si="77"/>
        <v>0</v>
      </c>
      <c r="O70" s="450">
        <f t="shared" si="77"/>
        <v>0</v>
      </c>
      <c r="P70" s="450"/>
      <c r="Q70" s="450">
        <f t="shared" ref="Q70:V70" si="78">Q71+Q75</f>
        <v>0</v>
      </c>
      <c r="R70" s="450">
        <f t="shared" si="78"/>
        <v>0</v>
      </c>
      <c r="S70" s="450">
        <f t="shared" si="78"/>
        <v>0</v>
      </c>
      <c r="T70" s="450">
        <f t="shared" si="78"/>
        <v>0</v>
      </c>
      <c r="U70" s="450">
        <f t="shared" si="78"/>
        <v>0</v>
      </c>
      <c r="V70" s="450">
        <f t="shared" si="78"/>
        <v>0</v>
      </c>
    </row>
    <row r="71" spans="1:22" s="25" customFormat="1" ht="18.75" x14ac:dyDescent="0.3">
      <c r="A71" s="23" t="s">
        <v>154</v>
      </c>
      <c r="B71" s="24"/>
      <c r="C71" s="24"/>
      <c r="D71" s="24"/>
      <c r="E71" s="24">
        <f t="shared" ref="E71:V71" si="79">SUM(E72:E74)</f>
        <v>0</v>
      </c>
      <c r="F71" s="24">
        <f t="shared" si="79"/>
        <v>0</v>
      </c>
      <c r="G71" s="24">
        <f t="shared" si="79"/>
        <v>0</v>
      </c>
      <c r="H71" s="24">
        <f t="shared" si="79"/>
        <v>0</v>
      </c>
      <c r="I71" s="24">
        <f t="shared" si="79"/>
        <v>0</v>
      </c>
      <c r="J71" s="24">
        <f t="shared" si="79"/>
        <v>0</v>
      </c>
      <c r="K71" s="24">
        <f t="shared" si="79"/>
        <v>0</v>
      </c>
      <c r="L71" s="24">
        <f t="shared" si="79"/>
        <v>0</v>
      </c>
      <c r="M71" s="24">
        <f t="shared" si="79"/>
        <v>0</v>
      </c>
      <c r="N71" s="24">
        <f t="shared" si="79"/>
        <v>0</v>
      </c>
      <c r="O71" s="24">
        <f t="shared" si="79"/>
        <v>0</v>
      </c>
      <c r="P71" s="24">
        <f t="shared" si="79"/>
        <v>0</v>
      </c>
      <c r="Q71" s="24">
        <f t="shared" si="79"/>
        <v>0</v>
      </c>
      <c r="R71" s="24">
        <f t="shared" si="79"/>
        <v>0</v>
      </c>
      <c r="S71" s="24">
        <f t="shared" si="79"/>
        <v>0</v>
      </c>
      <c r="T71" s="24">
        <f t="shared" si="79"/>
        <v>0</v>
      </c>
      <c r="U71" s="24">
        <f t="shared" si="79"/>
        <v>0</v>
      </c>
      <c r="V71" s="24">
        <f t="shared" si="79"/>
        <v>0</v>
      </c>
    </row>
    <row r="72" spans="1:22" x14ac:dyDescent="0.3">
      <c r="A72" s="26" t="s">
        <v>16</v>
      </c>
      <c r="B72" s="27">
        <v>0</v>
      </c>
      <c r="C72" s="27">
        <v>0</v>
      </c>
      <c r="D72" s="27"/>
      <c r="E72" s="27">
        <v>0</v>
      </c>
      <c r="F72" s="27">
        <v>0</v>
      </c>
      <c r="G72" s="27">
        <f>B72*E72*F72</f>
        <v>0</v>
      </c>
      <c r="H72" s="27">
        <f>C72*E72</f>
        <v>0</v>
      </c>
      <c r="I72" s="27">
        <f>SUM(G72:H72)</f>
        <v>0</v>
      </c>
      <c r="J72" s="27">
        <v>0</v>
      </c>
      <c r="K72" s="27">
        <v>0</v>
      </c>
      <c r="L72" s="27">
        <f>B72*J72*K72</f>
        <v>0</v>
      </c>
      <c r="M72" s="27">
        <f>C72*J72</f>
        <v>0</v>
      </c>
      <c r="N72" s="27">
        <f>SUM(L72:M72)</f>
        <v>0</v>
      </c>
      <c r="O72" s="27">
        <v>0</v>
      </c>
      <c r="P72" s="27">
        <v>0</v>
      </c>
      <c r="Q72" s="27">
        <f>B72*O72*P72</f>
        <v>0</v>
      </c>
      <c r="R72" s="27">
        <f>C72*O72</f>
        <v>0</v>
      </c>
      <c r="S72" s="27">
        <f>SUM(Q72:R72)</f>
        <v>0</v>
      </c>
      <c r="T72" s="27">
        <f t="shared" ref="T72:U74" si="80">G72+L72+Q72</f>
        <v>0</v>
      </c>
      <c r="U72" s="27">
        <f t="shared" si="80"/>
        <v>0</v>
      </c>
      <c r="V72" s="27">
        <f>SUM(T72:U72)</f>
        <v>0</v>
      </c>
    </row>
    <row r="73" spans="1:22" x14ac:dyDescent="0.3">
      <c r="A73" s="26" t="s">
        <v>17</v>
      </c>
      <c r="B73" s="27">
        <v>0</v>
      </c>
      <c r="C73" s="27">
        <v>0</v>
      </c>
      <c r="D73" s="27"/>
      <c r="E73" s="27">
        <v>0</v>
      </c>
      <c r="F73" s="27">
        <v>0</v>
      </c>
      <c r="G73" s="27">
        <f>B73*E73*F73</f>
        <v>0</v>
      </c>
      <c r="H73" s="27">
        <f>C73*E73</f>
        <v>0</v>
      </c>
      <c r="I73" s="27">
        <f>SUM(G73:H73)</f>
        <v>0</v>
      </c>
      <c r="J73" s="27">
        <v>0</v>
      </c>
      <c r="K73" s="27">
        <v>0</v>
      </c>
      <c r="L73" s="27">
        <f>B73*J73*K73</f>
        <v>0</v>
      </c>
      <c r="M73" s="27">
        <f>C73*J73</f>
        <v>0</v>
      </c>
      <c r="N73" s="27">
        <f>SUM(L73:M73)</f>
        <v>0</v>
      </c>
      <c r="O73" s="27">
        <v>0</v>
      </c>
      <c r="P73" s="27">
        <v>0</v>
      </c>
      <c r="Q73" s="27">
        <f>B73*O73*P73</f>
        <v>0</v>
      </c>
      <c r="R73" s="27">
        <f>C73*O73</f>
        <v>0</v>
      </c>
      <c r="S73" s="27">
        <f>SUM(Q73:R73)</f>
        <v>0</v>
      </c>
      <c r="T73" s="27">
        <f t="shared" si="80"/>
        <v>0</v>
      </c>
      <c r="U73" s="27">
        <f t="shared" si="80"/>
        <v>0</v>
      </c>
      <c r="V73" s="27">
        <f>SUM(T73:U73)</f>
        <v>0</v>
      </c>
    </row>
    <row r="74" spans="1:22" x14ac:dyDescent="0.3">
      <c r="A74" s="32" t="s">
        <v>18</v>
      </c>
      <c r="B74" s="33">
        <v>0</v>
      </c>
      <c r="C74" s="33">
        <v>0</v>
      </c>
      <c r="D74" s="33"/>
      <c r="E74" s="33">
        <v>0</v>
      </c>
      <c r="F74" s="33">
        <v>0</v>
      </c>
      <c r="G74" s="33">
        <f>B74*E74*F74</f>
        <v>0</v>
      </c>
      <c r="H74" s="33">
        <f>C74*E74</f>
        <v>0</v>
      </c>
      <c r="I74" s="33">
        <f>SUM(G74:H74)</f>
        <v>0</v>
      </c>
      <c r="J74" s="33">
        <v>0</v>
      </c>
      <c r="K74" s="33">
        <v>0</v>
      </c>
      <c r="L74" s="33">
        <f>B74*J74*K74</f>
        <v>0</v>
      </c>
      <c r="M74" s="33">
        <f>C74*J74</f>
        <v>0</v>
      </c>
      <c r="N74" s="33">
        <f>SUM(L74:M74)</f>
        <v>0</v>
      </c>
      <c r="O74" s="33">
        <v>0</v>
      </c>
      <c r="P74" s="33">
        <v>0</v>
      </c>
      <c r="Q74" s="33">
        <f>B74*O74*P74</f>
        <v>0</v>
      </c>
      <c r="R74" s="33">
        <f>C74*O74</f>
        <v>0</v>
      </c>
      <c r="S74" s="33">
        <f>SUM(Q74:R74)</f>
        <v>0</v>
      </c>
      <c r="T74" s="33">
        <f t="shared" si="80"/>
        <v>0</v>
      </c>
      <c r="U74" s="33">
        <f t="shared" si="80"/>
        <v>0</v>
      </c>
      <c r="V74" s="33">
        <f>SUM(T74:U74)</f>
        <v>0</v>
      </c>
    </row>
    <row r="75" spans="1:22" s="25" customFormat="1" ht="18.75" hidden="1" x14ac:dyDescent="0.3">
      <c r="A75" s="23" t="s">
        <v>28</v>
      </c>
      <c r="B75" s="24"/>
      <c r="C75" s="24"/>
      <c r="D75" s="24"/>
      <c r="E75" s="24">
        <f t="shared" ref="E75:V75" si="81">SUM(E76:E78)</f>
        <v>0</v>
      </c>
      <c r="F75" s="24">
        <f t="shared" si="81"/>
        <v>0</v>
      </c>
      <c r="G75" s="24">
        <f t="shared" si="81"/>
        <v>0</v>
      </c>
      <c r="H75" s="24">
        <f t="shared" si="81"/>
        <v>0</v>
      </c>
      <c r="I75" s="24">
        <f t="shared" si="81"/>
        <v>0</v>
      </c>
      <c r="J75" s="24">
        <f t="shared" si="81"/>
        <v>0</v>
      </c>
      <c r="K75" s="24">
        <f t="shared" si="81"/>
        <v>0</v>
      </c>
      <c r="L75" s="24">
        <f t="shared" si="81"/>
        <v>0</v>
      </c>
      <c r="M75" s="24">
        <f t="shared" si="81"/>
        <v>0</v>
      </c>
      <c r="N75" s="24">
        <f t="shared" si="81"/>
        <v>0</v>
      </c>
      <c r="O75" s="24">
        <f t="shared" si="81"/>
        <v>0</v>
      </c>
      <c r="P75" s="24">
        <f t="shared" si="81"/>
        <v>0</v>
      </c>
      <c r="Q75" s="24">
        <f t="shared" si="81"/>
        <v>0</v>
      </c>
      <c r="R75" s="24">
        <f t="shared" si="81"/>
        <v>0</v>
      </c>
      <c r="S75" s="24">
        <f t="shared" si="81"/>
        <v>0</v>
      </c>
      <c r="T75" s="24">
        <f t="shared" si="81"/>
        <v>0</v>
      </c>
      <c r="U75" s="24">
        <f t="shared" si="81"/>
        <v>0</v>
      </c>
      <c r="V75" s="24">
        <f t="shared" si="81"/>
        <v>0</v>
      </c>
    </row>
    <row r="76" spans="1:22" hidden="1" x14ac:dyDescent="0.3">
      <c r="A76" s="26" t="s">
        <v>16</v>
      </c>
      <c r="B76" s="27">
        <v>0</v>
      </c>
      <c r="C76" s="27">
        <v>0</v>
      </c>
      <c r="D76" s="27"/>
      <c r="E76" s="27">
        <v>0</v>
      </c>
      <c r="F76" s="27">
        <v>0</v>
      </c>
      <c r="G76" s="27">
        <f>B76*E76*F76</f>
        <v>0</v>
      </c>
      <c r="H76" s="27">
        <f>C76*E76</f>
        <v>0</v>
      </c>
      <c r="I76" s="27">
        <f>SUM(G76:H76)</f>
        <v>0</v>
      </c>
      <c r="J76" s="27">
        <v>0</v>
      </c>
      <c r="K76" s="27">
        <v>0</v>
      </c>
      <c r="L76" s="27">
        <f>B76*J76*K76</f>
        <v>0</v>
      </c>
      <c r="M76" s="27">
        <f>C76*J76</f>
        <v>0</v>
      </c>
      <c r="N76" s="27">
        <f>SUM(L76:M76)</f>
        <v>0</v>
      </c>
      <c r="O76" s="27">
        <v>0</v>
      </c>
      <c r="P76" s="27">
        <v>0</v>
      </c>
      <c r="Q76" s="27">
        <f>B76*O76*P76</f>
        <v>0</v>
      </c>
      <c r="R76" s="27">
        <f>C76*O76</f>
        <v>0</v>
      </c>
      <c r="S76" s="27">
        <f>SUM(Q76:R76)</f>
        <v>0</v>
      </c>
      <c r="T76" s="27">
        <f t="shared" ref="T76:U78" si="82">G76+L76+Q76</f>
        <v>0</v>
      </c>
      <c r="U76" s="27">
        <f t="shared" si="82"/>
        <v>0</v>
      </c>
      <c r="V76" s="27">
        <f>SUM(T76:U76)</f>
        <v>0</v>
      </c>
    </row>
    <row r="77" spans="1:22" hidden="1" x14ac:dyDescent="0.3">
      <c r="A77" s="26" t="s">
        <v>17</v>
      </c>
      <c r="B77" s="27">
        <v>0</v>
      </c>
      <c r="C77" s="27">
        <v>0</v>
      </c>
      <c r="D77" s="27"/>
      <c r="E77" s="27">
        <v>0</v>
      </c>
      <c r="F77" s="27">
        <v>0</v>
      </c>
      <c r="G77" s="27">
        <f>B77*E77*F77</f>
        <v>0</v>
      </c>
      <c r="H77" s="27">
        <f>C77*E77</f>
        <v>0</v>
      </c>
      <c r="I77" s="27">
        <f>SUM(G77:H77)</f>
        <v>0</v>
      </c>
      <c r="J77" s="27">
        <v>0</v>
      </c>
      <c r="K77" s="27">
        <v>0</v>
      </c>
      <c r="L77" s="27">
        <f>B77*J77*K77</f>
        <v>0</v>
      </c>
      <c r="M77" s="27">
        <f>C77*J77</f>
        <v>0</v>
      </c>
      <c r="N77" s="27">
        <f>SUM(L77:M77)</f>
        <v>0</v>
      </c>
      <c r="O77" s="27">
        <v>0</v>
      </c>
      <c r="P77" s="27">
        <v>0</v>
      </c>
      <c r="Q77" s="27">
        <f>B77*O77*P77</f>
        <v>0</v>
      </c>
      <c r="R77" s="27">
        <f>C77*O77</f>
        <v>0</v>
      </c>
      <c r="S77" s="27">
        <f>SUM(Q77:R77)</f>
        <v>0</v>
      </c>
      <c r="T77" s="27">
        <f t="shared" si="82"/>
        <v>0</v>
      </c>
      <c r="U77" s="27">
        <f t="shared" si="82"/>
        <v>0</v>
      </c>
      <c r="V77" s="27">
        <f>SUM(T77:U77)</f>
        <v>0</v>
      </c>
    </row>
    <row r="78" spans="1:22" hidden="1" x14ac:dyDescent="0.3">
      <c r="A78" s="32" t="s">
        <v>18</v>
      </c>
      <c r="B78" s="33">
        <v>0</v>
      </c>
      <c r="C78" s="33">
        <v>0</v>
      </c>
      <c r="D78" s="33"/>
      <c r="E78" s="33">
        <v>0</v>
      </c>
      <c r="F78" s="33">
        <v>0</v>
      </c>
      <c r="G78" s="33">
        <f>B78*E78*F78</f>
        <v>0</v>
      </c>
      <c r="H78" s="33">
        <f>C78*E78</f>
        <v>0</v>
      </c>
      <c r="I78" s="33">
        <f>SUM(G78:H78)</f>
        <v>0</v>
      </c>
      <c r="J78" s="33">
        <v>0</v>
      </c>
      <c r="K78" s="33">
        <v>0</v>
      </c>
      <c r="L78" s="33">
        <f>B78*J78*K78</f>
        <v>0</v>
      </c>
      <c r="M78" s="33">
        <f>C78*J78</f>
        <v>0</v>
      </c>
      <c r="N78" s="33">
        <f>SUM(L78:M78)</f>
        <v>0</v>
      </c>
      <c r="O78" s="33">
        <v>0</v>
      </c>
      <c r="P78" s="33">
        <v>0</v>
      </c>
      <c r="Q78" s="33">
        <f>B78*O78*P78</f>
        <v>0</v>
      </c>
      <c r="R78" s="33">
        <f>C78*O78</f>
        <v>0</v>
      </c>
      <c r="S78" s="33">
        <f>SUM(Q78:R78)</f>
        <v>0</v>
      </c>
      <c r="T78" s="33">
        <f t="shared" si="82"/>
        <v>0</v>
      </c>
      <c r="U78" s="33">
        <f t="shared" si="82"/>
        <v>0</v>
      </c>
      <c r="V78" s="33">
        <f>SUM(T78:U78)</f>
        <v>0</v>
      </c>
    </row>
  </sheetData>
  <mergeCells count="3">
    <mergeCell ref="A2:S2"/>
    <mergeCell ref="B3:C3"/>
    <mergeCell ref="A1:V1"/>
  </mergeCells>
  <printOptions horizontalCentered="1"/>
  <pageMargins left="0.42" right="0.11811023622047245" top="0.82677165354330717" bottom="0.39370078740157483" header="0.51181102362204722" footer="0.51181102362204722"/>
  <pageSetup paperSize="9" scale="65" orientation="landscape" r:id="rId1"/>
  <headerFooter alignWithMargins="0">
    <oddHeader>&amp;R&amp;"TH SarabunPSK,ตัวหนา"&amp;14&amp;P/&amp;N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A96"/>
  <sheetViews>
    <sheetView showGridLines="0" zoomScale="80" zoomScaleNormal="80" workbookViewId="0">
      <selection activeCell="K19" sqref="K19"/>
    </sheetView>
  </sheetViews>
  <sheetFormatPr defaultColWidth="10.28515625" defaultRowHeight="21" x14ac:dyDescent="0.35"/>
  <cols>
    <col min="1" max="1" width="1.85546875" style="129" customWidth="1"/>
    <col min="2" max="2" width="6" style="129" customWidth="1"/>
    <col min="3" max="3" width="5.42578125" style="129" customWidth="1"/>
    <col min="4" max="4" width="20.42578125" style="129" customWidth="1"/>
    <col min="5" max="5" width="6" style="129" customWidth="1"/>
    <col min="6" max="6" width="7.140625" style="129" customWidth="1"/>
    <col min="7" max="7" width="11.5703125" style="129" customWidth="1"/>
    <col min="8" max="8" width="11.85546875" style="129" customWidth="1"/>
    <col min="9" max="9" width="13.28515625" style="129" customWidth="1"/>
    <col min="10" max="10" width="11.28515625" style="129" customWidth="1"/>
    <col min="11" max="11" width="12.42578125" style="129" customWidth="1"/>
    <col min="12" max="14" width="11.140625" style="129" customWidth="1"/>
    <col min="15" max="16" width="11.7109375" style="129" customWidth="1"/>
    <col min="17" max="17" width="11.42578125" style="129" customWidth="1"/>
    <col min="18" max="18" width="11" style="129" customWidth="1"/>
    <col min="19" max="19" width="10.42578125" style="129" customWidth="1"/>
    <col min="20" max="20" width="10.28515625" style="129" customWidth="1"/>
    <col min="21" max="21" width="11.140625" style="129" bestFit="1" customWidth="1"/>
    <col min="22" max="22" width="12.140625" style="129" customWidth="1"/>
    <col min="23" max="23" width="14.7109375" style="129" bestFit="1" customWidth="1"/>
    <col min="24" max="24" width="13.140625" style="129" customWidth="1"/>
    <col min="25" max="25" width="17.42578125" style="129" customWidth="1"/>
    <col min="26" max="26" width="14.85546875" style="129" customWidth="1"/>
    <col min="27" max="27" width="5" style="129" customWidth="1"/>
    <col min="28" max="16384" width="10.28515625" style="129"/>
  </cols>
  <sheetData>
    <row r="1" spans="2:27" s="85" customFormat="1" ht="8.25" customHeight="1" x14ac:dyDescent="0.35"/>
    <row r="2" spans="2:27" s="85" customFormat="1" x14ac:dyDescent="0.35">
      <c r="B2" s="695" t="s">
        <v>403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</row>
    <row r="3" spans="2:27" s="85" customFormat="1" x14ac:dyDescent="0.35">
      <c r="B3" s="695" t="s">
        <v>153</v>
      </c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7" s="85" customFormat="1" x14ac:dyDescent="0.35">
      <c r="B4" s="600"/>
      <c r="C4" s="600"/>
      <c r="D4" s="600"/>
      <c r="E4" s="600"/>
      <c r="F4" s="600"/>
      <c r="G4" s="600"/>
      <c r="I4" s="608"/>
      <c r="J4" s="608"/>
      <c r="K4" s="608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00"/>
      <c r="Y4" s="600"/>
      <c r="Z4" s="600"/>
    </row>
    <row r="5" spans="2:27" s="92" customFormat="1" ht="26.25" customHeight="1" x14ac:dyDescent="0.35">
      <c r="B5" s="93" t="s">
        <v>109</v>
      </c>
      <c r="C5" s="722" t="s">
        <v>61</v>
      </c>
      <c r="D5" s="697"/>
      <c r="E5" s="698" t="s">
        <v>10</v>
      </c>
      <c r="F5" s="699"/>
      <c r="G5" s="699"/>
      <c r="H5" s="723" t="s">
        <v>357</v>
      </c>
      <c r="I5" s="723"/>
      <c r="J5" s="723"/>
      <c r="K5" s="723"/>
      <c r="L5" s="725" t="s">
        <v>355</v>
      </c>
      <c r="M5" s="726"/>
      <c r="N5" s="726"/>
      <c r="O5" s="726"/>
      <c r="P5" s="727"/>
      <c r="Q5" s="723" t="s">
        <v>356</v>
      </c>
      <c r="R5" s="723"/>
      <c r="S5" s="723"/>
      <c r="T5" s="723"/>
      <c r="U5" s="723"/>
      <c r="V5" s="723"/>
      <c r="W5" s="723"/>
      <c r="X5" s="94" t="s">
        <v>64</v>
      </c>
      <c r="Y5" s="724" t="s">
        <v>65</v>
      </c>
      <c r="Z5" s="724"/>
      <c r="AA5" s="134"/>
    </row>
    <row r="6" spans="2:27" s="92" customFormat="1" x14ac:dyDescent="0.35">
      <c r="B6" s="95"/>
      <c r="C6" s="96"/>
      <c r="D6" s="97"/>
      <c r="E6" s="94" t="s">
        <v>66</v>
      </c>
      <c r="F6" s="94" t="s">
        <v>21</v>
      </c>
      <c r="G6" s="94" t="s">
        <v>0</v>
      </c>
      <c r="H6" s="94" t="s">
        <v>2</v>
      </c>
      <c r="I6" s="94" t="s">
        <v>3</v>
      </c>
      <c r="J6" s="94" t="s">
        <v>67</v>
      </c>
      <c r="K6" s="94" t="s">
        <v>237</v>
      </c>
      <c r="L6" s="679" t="s">
        <v>401</v>
      </c>
      <c r="M6" s="715" t="s">
        <v>5</v>
      </c>
      <c r="N6" s="716"/>
      <c r="O6" s="717"/>
      <c r="P6" s="680" t="s">
        <v>0</v>
      </c>
      <c r="Q6" s="704" t="s">
        <v>68</v>
      </c>
      <c r="R6" s="705"/>
      <c r="S6" s="705"/>
      <c r="T6" s="705"/>
      <c r="U6" s="706"/>
      <c r="V6" s="94" t="s">
        <v>69</v>
      </c>
      <c r="W6" s="98" t="s">
        <v>0</v>
      </c>
      <c r="X6" s="99" t="s">
        <v>70</v>
      </c>
      <c r="Y6" s="98" t="s">
        <v>71</v>
      </c>
      <c r="Z6" s="99" t="s">
        <v>71</v>
      </c>
      <c r="AA6" s="134"/>
    </row>
    <row r="7" spans="2:27" s="92" customFormat="1" x14ac:dyDescent="0.35">
      <c r="B7" s="95"/>
      <c r="C7" s="96"/>
      <c r="D7" s="100"/>
      <c r="E7" s="99"/>
      <c r="F7" s="99"/>
      <c r="G7" s="99"/>
      <c r="H7" s="99"/>
      <c r="I7" s="99"/>
      <c r="J7" s="99"/>
      <c r="K7" s="607" t="s">
        <v>268</v>
      </c>
      <c r="L7" s="598" t="s">
        <v>336</v>
      </c>
      <c r="M7" s="598" t="s">
        <v>339</v>
      </c>
      <c r="N7" s="598" t="s">
        <v>69</v>
      </c>
      <c r="O7" s="598" t="s">
        <v>73</v>
      </c>
      <c r="P7" s="598" t="s">
        <v>354</v>
      </c>
      <c r="Q7" s="94" t="s">
        <v>73</v>
      </c>
      <c r="R7" s="94" t="s">
        <v>74</v>
      </c>
      <c r="S7" s="94" t="s">
        <v>74</v>
      </c>
      <c r="T7" s="94" t="s">
        <v>74</v>
      </c>
      <c r="U7" s="94" t="s">
        <v>74</v>
      </c>
      <c r="V7" s="101" t="s">
        <v>75</v>
      </c>
      <c r="W7" s="101" t="s">
        <v>358</v>
      </c>
      <c r="X7" s="99" t="s">
        <v>76</v>
      </c>
      <c r="Y7" s="99" t="s">
        <v>77</v>
      </c>
      <c r="Z7" s="99" t="s">
        <v>61</v>
      </c>
      <c r="AA7" s="134"/>
    </row>
    <row r="8" spans="2:27" s="92" customFormat="1" x14ac:dyDescent="0.35">
      <c r="B8" s="95"/>
      <c r="C8" s="96"/>
      <c r="D8" s="100"/>
      <c r="E8" s="99"/>
      <c r="F8" s="99"/>
      <c r="G8" s="99"/>
      <c r="H8" s="99"/>
      <c r="I8" s="99"/>
      <c r="J8" s="99"/>
      <c r="K8" s="531"/>
      <c r="L8" s="598" t="s">
        <v>321</v>
      </c>
      <c r="M8" s="598" t="s">
        <v>337</v>
      </c>
      <c r="N8" s="598" t="s">
        <v>338</v>
      </c>
      <c r="O8" s="598" t="s">
        <v>340</v>
      </c>
      <c r="P8" s="598" t="s">
        <v>192</v>
      </c>
      <c r="Q8" s="99" t="s">
        <v>10</v>
      </c>
      <c r="R8" s="99" t="s">
        <v>80</v>
      </c>
      <c r="S8" s="99" t="s">
        <v>81</v>
      </c>
      <c r="T8" s="99" t="s">
        <v>82</v>
      </c>
      <c r="U8" s="99" t="s">
        <v>83</v>
      </c>
      <c r="V8" s="101"/>
      <c r="W8" s="102" t="s">
        <v>342</v>
      </c>
      <c r="X8" s="99"/>
      <c r="Y8" s="99" t="s">
        <v>360</v>
      </c>
      <c r="Z8" s="602" t="s">
        <v>341</v>
      </c>
      <c r="AA8" s="134"/>
    </row>
    <row r="9" spans="2:27" s="92" customFormat="1" x14ac:dyDescent="0.35">
      <c r="B9" s="103" t="s">
        <v>87</v>
      </c>
      <c r="C9" s="718" t="s">
        <v>88</v>
      </c>
      <c r="D9" s="708"/>
      <c r="E9" s="103" t="s">
        <v>89</v>
      </c>
      <c r="F9" s="103" t="s">
        <v>90</v>
      </c>
      <c r="G9" s="103" t="s">
        <v>91</v>
      </c>
      <c r="H9" s="103" t="s">
        <v>92</v>
      </c>
      <c r="I9" s="103" t="s">
        <v>93</v>
      </c>
      <c r="J9" s="103" t="s">
        <v>94</v>
      </c>
      <c r="K9" s="531" t="s">
        <v>359</v>
      </c>
      <c r="L9" s="599" t="s">
        <v>96</v>
      </c>
      <c r="M9" s="599" t="s">
        <v>97</v>
      </c>
      <c r="N9" s="599" t="s">
        <v>98</v>
      </c>
      <c r="O9" s="599" t="s">
        <v>99</v>
      </c>
      <c r="P9" s="681" t="s">
        <v>100</v>
      </c>
      <c r="Q9" s="104" t="s">
        <v>101</v>
      </c>
      <c r="R9" s="104" t="s">
        <v>245</v>
      </c>
      <c r="S9" s="104" t="s">
        <v>246</v>
      </c>
      <c r="T9" s="104" t="s">
        <v>247</v>
      </c>
      <c r="U9" s="104" t="s">
        <v>248</v>
      </c>
      <c r="V9" s="104" t="s">
        <v>106</v>
      </c>
      <c r="W9" s="104" t="s">
        <v>353</v>
      </c>
      <c r="X9" s="103" t="s">
        <v>361</v>
      </c>
      <c r="Y9" s="103" t="s">
        <v>362</v>
      </c>
      <c r="Z9" s="103" t="s">
        <v>363</v>
      </c>
      <c r="AA9" s="134"/>
    </row>
    <row r="10" spans="2:27" s="612" customFormat="1" ht="25.5" customHeight="1" x14ac:dyDescent="0.2">
      <c r="B10" s="719" t="s">
        <v>1</v>
      </c>
      <c r="C10" s="720"/>
      <c r="D10" s="721"/>
      <c r="E10" s="609">
        <f t="shared" ref="E10:Z10" si="0">+E11+E34+E57</f>
        <v>0</v>
      </c>
      <c r="F10" s="609">
        <f t="shared" si="0"/>
        <v>0</v>
      </c>
      <c r="G10" s="609">
        <f t="shared" si="0"/>
        <v>0</v>
      </c>
      <c r="H10" s="609">
        <f t="shared" si="0"/>
        <v>0</v>
      </c>
      <c r="I10" s="609">
        <f t="shared" si="0"/>
        <v>0</v>
      </c>
      <c r="J10" s="609">
        <f t="shared" si="0"/>
        <v>0</v>
      </c>
      <c r="K10" s="610">
        <f t="shared" si="0"/>
        <v>0</v>
      </c>
      <c r="L10" s="631">
        <f t="shared" ref="L10:P10" si="1">+L11+L34+L57</f>
        <v>0</v>
      </c>
      <c r="M10" s="631">
        <f t="shared" si="1"/>
        <v>0</v>
      </c>
      <c r="N10" s="631">
        <f t="shared" si="1"/>
        <v>0</v>
      </c>
      <c r="O10" s="631">
        <f t="shared" si="1"/>
        <v>0</v>
      </c>
      <c r="P10" s="631">
        <f t="shared" si="1"/>
        <v>0</v>
      </c>
      <c r="Q10" s="609">
        <f t="shared" si="0"/>
        <v>0</v>
      </c>
      <c r="R10" s="609">
        <f t="shared" si="0"/>
        <v>0</v>
      </c>
      <c r="S10" s="609">
        <f t="shared" si="0"/>
        <v>0</v>
      </c>
      <c r="T10" s="609">
        <f t="shared" si="0"/>
        <v>0</v>
      </c>
      <c r="U10" s="609">
        <f t="shared" si="0"/>
        <v>0</v>
      </c>
      <c r="V10" s="609">
        <f t="shared" si="0"/>
        <v>0</v>
      </c>
      <c r="W10" s="609">
        <f t="shared" si="0"/>
        <v>0</v>
      </c>
      <c r="X10" s="609">
        <f t="shared" si="0"/>
        <v>0</v>
      </c>
      <c r="Y10" s="609">
        <f t="shared" si="0"/>
        <v>0</v>
      </c>
      <c r="Z10" s="609">
        <f t="shared" si="0"/>
        <v>0</v>
      </c>
      <c r="AA10" s="611"/>
    </row>
    <row r="11" spans="2:27" s="608" customFormat="1" ht="26.25" customHeight="1" x14ac:dyDescent="0.2">
      <c r="B11" s="613" t="s">
        <v>318</v>
      </c>
      <c r="C11" s="613"/>
      <c r="D11" s="614"/>
      <c r="E11" s="615">
        <f t="shared" ref="E11:Z11" si="2">+E12+E19</f>
        <v>0</v>
      </c>
      <c r="F11" s="615">
        <f t="shared" si="2"/>
        <v>0</v>
      </c>
      <c r="G11" s="615">
        <f t="shared" si="2"/>
        <v>0</v>
      </c>
      <c r="H11" s="615">
        <f t="shared" si="2"/>
        <v>0</v>
      </c>
      <c r="I11" s="615">
        <f t="shared" si="2"/>
        <v>0</v>
      </c>
      <c r="J11" s="615">
        <f t="shared" si="2"/>
        <v>0</v>
      </c>
      <c r="K11" s="615">
        <f t="shared" si="2"/>
        <v>0</v>
      </c>
      <c r="L11" s="615">
        <f t="shared" ref="L11:P11" si="3">+L12+L19</f>
        <v>0</v>
      </c>
      <c r="M11" s="615">
        <f t="shared" si="3"/>
        <v>0</v>
      </c>
      <c r="N11" s="615">
        <f t="shared" si="3"/>
        <v>0</v>
      </c>
      <c r="O11" s="615">
        <f t="shared" si="3"/>
        <v>0</v>
      </c>
      <c r="P11" s="615">
        <f t="shared" si="3"/>
        <v>0</v>
      </c>
      <c r="Q11" s="615">
        <f t="shared" si="2"/>
        <v>0</v>
      </c>
      <c r="R11" s="615">
        <f t="shared" si="2"/>
        <v>0</v>
      </c>
      <c r="S11" s="615">
        <f t="shared" si="2"/>
        <v>0</v>
      </c>
      <c r="T11" s="615">
        <f t="shared" si="2"/>
        <v>0</v>
      </c>
      <c r="U11" s="615">
        <f t="shared" si="2"/>
        <v>0</v>
      </c>
      <c r="V11" s="615">
        <f t="shared" si="2"/>
        <v>0</v>
      </c>
      <c r="W11" s="615">
        <f t="shared" si="2"/>
        <v>0</v>
      </c>
      <c r="X11" s="615">
        <f t="shared" si="2"/>
        <v>0</v>
      </c>
      <c r="Y11" s="615">
        <f t="shared" si="2"/>
        <v>0</v>
      </c>
      <c r="Z11" s="615">
        <f t="shared" si="2"/>
        <v>0</v>
      </c>
    </row>
    <row r="12" spans="2:27" s="608" customFormat="1" x14ac:dyDescent="0.2">
      <c r="B12" s="616" t="s">
        <v>4</v>
      </c>
      <c r="C12" s="617"/>
      <c r="D12" s="618"/>
      <c r="E12" s="619">
        <f t="shared" ref="E12:Z12" si="4">+E13+E16</f>
        <v>0</v>
      </c>
      <c r="F12" s="619">
        <f t="shared" si="4"/>
        <v>0</v>
      </c>
      <c r="G12" s="619">
        <f t="shared" si="4"/>
        <v>0</v>
      </c>
      <c r="H12" s="619">
        <f t="shared" si="4"/>
        <v>0</v>
      </c>
      <c r="I12" s="619">
        <f t="shared" si="4"/>
        <v>0</v>
      </c>
      <c r="J12" s="619">
        <f t="shared" si="4"/>
        <v>0</v>
      </c>
      <c r="K12" s="619">
        <f t="shared" si="4"/>
        <v>0</v>
      </c>
      <c r="L12" s="619">
        <f t="shared" ref="L12:P12" si="5">+L13+L16</f>
        <v>0</v>
      </c>
      <c r="M12" s="619">
        <f t="shared" si="5"/>
        <v>0</v>
      </c>
      <c r="N12" s="619">
        <f t="shared" si="5"/>
        <v>0</v>
      </c>
      <c r="O12" s="619">
        <f t="shared" si="5"/>
        <v>0</v>
      </c>
      <c r="P12" s="619">
        <f t="shared" si="5"/>
        <v>0</v>
      </c>
      <c r="Q12" s="619">
        <f t="shared" si="4"/>
        <v>0</v>
      </c>
      <c r="R12" s="619">
        <f t="shared" si="4"/>
        <v>0</v>
      </c>
      <c r="S12" s="619">
        <f t="shared" si="4"/>
        <v>0</v>
      </c>
      <c r="T12" s="619">
        <f t="shared" si="4"/>
        <v>0</v>
      </c>
      <c r="U12" s="619">
        <f t="shared" si="4"/>
        <v>0</v>
      </c>
      <c r="V12" s="619">
        <f t="shared" si="4"/>
        <v>0</v>
      </c>
      <c r="W12" s="619">
        <f t="shared" si="4"/>
        <v>0</v>
      </c>
      <c r="X12" s="619">
        <f t="shared" si="4"/>
        <v>0</v>
      </c>
      <c r="Y12" s="619">
        <f t="shared" si="4"/>
        <v>0</v>
      </c>
      <c r="Z12" s="619">
        <f t="shared" si="4"/>
        <v>0</v>
      </c>
    </row>
    <row r="13" spans="2:27" s="105" customFormat="1" x14ac:dyDescent="0.35">
      <c r="B13" s="512"/>
      <c r="C13" s="423" t="s">
        <v>6</v>
      </c>
      <c r="D13" s="165"/>
      <c r="E13" s="166">
        <f t="shared" ref="E13:Z13" si="6">SUM(E14:E15)</f>
        <v>0</v>
      </c>
      <c r="F13" s="166">
        <f t="shared" si="6"/>
        <v>0</v>
      </c>
      <c r="G13" s="166">
        <f t="shared" si="6"/>
        <v>0</v>
      </c>
      <c r="H13" s="166">
        <f t="shared" si="6"/>
        <v>0</v>
      </c>
      <c r="I13" s="166">
        <f t="shared" si="6"/>
        <v>0</v>
      </c>
      <c r="J13" s="166">
        <f t="shared" si="6"/>
        <v>0</v>
      </c>
      <c r="K13" s="166">
        <f t="shared" si="6"/>
        <v>0</v>
      </c>
      <c r="L13" s="166">
        <f t="shared" ref="L13:P13" si="7">SUM(L14:L15)</f>
        <v>0</v>
      </c>
      <c r="M13" s="166">
        <f t="shared" si="7"/>
        <v>0</v>
      </c>
      <c r="N13" s="166">
        <f t="shared" si="7"/>
        <v>0</v>
      </c>
      <c r="O13" s="166">
        <f t="shared" si="7"/>
        <v>0</v>
      </c>
      <c r="P13" s="166">
        <f t="shared" si="7"/>
        <v>0</v>
      </c>
      <c r="Q13" s="166">
        <f>SUM(Q14:Q15)</f>
        <v>0</v>
      </c>
      <c r="R13" s="166">
        <f t="shared" si="6"/>
        <v>0</v>
      </c>
      <c r="S13" s="166">
        <f t="shared" si="6"/>
        <v>0</v>
      </c>
      <c r="T13" s="166">
        <f t="shared" si="6"/>
        <v>0</v>
      </c>
      <c r="U13" s="166">
        <f t="shared" si="6"/>
        <v>0</v>
      </c>
      <c r="V13" s="166">
        <f t="shared" si="6"/>
        <v>0</v>
      </c>
      <c r="W13" s="166">
        <f t="shared" si="6"/>
        <v>0</v>
      </c>
      <c r="X13" s="166">
        <f t="shared" si="6"/>
        <v>0</v>
      </c>
      <c r="Y13" s="166">
        <f t="shared" si="6"/>
        <v>0</v>
      </c>
      <c r="Z13" s="166">
        <f t="shared" si="6"/>
        <v>0</v>
      </c>
    </row>
    <row r="14" spans="2:27" s="105" customFormat="1" x14ac:dyDescent="0.35">
      <c r="B14" s="110">
        <v>1</v>
      </c>
      <c r="C14" s="111" t="s">
        <v>108</v>
      </c>
      <c r="D14" s="143"/>
      <c r="E14" s="113"/>
      <c r="F14" s="113"/>
      <c r="G14" s="113">
        <f>SUM(E14:F14)</f>
        <v>0</v>
      </c>
      <c r="H14" s="113"/>
      <c r="I14" s="113"/>
      <c r="J14" s="144"/>
      <c r="K14" s="145">
        <f>SUM(H14:J14)</f>
        <v>0</v>
      </c>
      <c r="L14" s="145"/>
      <c r="M14" s="145"/>
      <c r="N14" s="145"/>
      <c r="O14" s="145"/>
      <c r="P14" s="145">
        <f>SUM(L14:O14)</f>
        <v>0</v>
      </c>
      <c r="Q14" s="113">
        <f>+E14*200</f>
        <v>0</v>
      </c>
      <c r="R14" s="113">
        <f>+G14*400</f>
        <v>0</v>
      </c>
      <c r="S14" s="113">
        <f>+G14*100</f>
        <v>0</v>
      </c>
      <c r="T14" s="113">
        <f>+G14*100</f>
        <v>0</v>
      </c>
      <c r="U14" s="113">
        <f>+G14*300</f>
        <v>0</v>
      </c>
      <c r="V14" s="113">
        <f>+G14*600</f>
        <v>0</v>
      </c>
      <c r="W14" s="113">
        <f>SUM(Q14:V14)</f>
        <v>0</v>
      </c>
      <c r="X14" s="113">
        <f>+K14-P14-W14</f>
        <v>0</v>
      </c>
      <c r="Y14" s="113">
        <f>+X14*0.1</f>
        <v>0</v>
      </c>
      <c r="Z14" s="113">
        <f>+X14-Y14</f>
        <v>0</v>
      </c>
      <c r="AA14" s="96"/>
    </row>
    <row r="15" spans="2:27" s="105" customFormat="1" x14ac:dyDescent="0.35">
      <c r="B15" s="117">
        <v>2</v>
      </c>
      <c r="C15" s="118" t="s">
        <v>108</v>
      </c>
      <c r="D15" s="146"/>
      <c r="E15" s="120"/>
      <c r="F15" s="120"/>
      <c r="G15" s="120">
        <f t="shared" ref="G15" si="8">SUM(E15:F15)</f>
        <v>0</v>
      </c>
      <c r="H15" s="120"/>
      <c r="I15" s="120"/>
      <c r="J15" s="123"/>
      <c r="K15" s="124">
        <f>SUM(H15:J15)</f>
        <v>0</v>
      </c>
      <c r="L15" s="124"/>
      <c r="M15" s="124"/>
      <c r="N15" s="124"/>
      <c r="O15" s="124"/>
      <c r="P15" s="124">
        <f>SUM(L15:O15)</f>
        <v>0</v>
      </c>
      <c r="Q15" s="120"/>
      <c r="R15" s="120">
        <f>+G15*400</f>
        <v>0</v>
      </c>
      <c r="S15" s="120">
        <f>+G15*100</f>
        <v>0</v>
      </c>
      <c r="T15" s="120">
        <f>+G15*100</f>
        <v>0</v>
      </c>
      <c r="U15" s="120">
        <f>+G15*300</f>
        <v>0</v>
      </c>
      <c r="V15" s="120">
        <f>+G15*600</f>
        <v>0</v>
      </c>
      <c r="W15" s="128">
        <f>SUM(Q15:V15)</f>
        <v>0</v>
      </c>
      <c r="X15" s="120">
        <f>+K15-P15-W15</f>
        <v>0</v>
      </c>
      <c r="Y15" s="120">
        <f>+X15*0.1</f>
        <v>0</v>
      </c>
      <c r="Z15" s="120">
        <f>+X15-Y15</f>
        <v>0</v>
      </c>
      <c r="AA15" s="96"/>
    </row>
    <row r="16" spans="2:27" s="105" customFormat="1" x14ac:dyDescent="0.35">
      <c r="B16" s="512"/>
      <c r="C16" s="423" t="s">
        <v>7</v>
      </c>
      <c r="D16" s="165"/>
      <c r="E16" s="166">
        <f t="shared" ref="E16:Z16" si="9">SUM(E17:E18)</f>
        <v>0</v>
      </c>
      <c r="F16" s="166">
        <f t="shared" si="9"/>
        <v>0</v>
      </c>
      <c r="G16" s="166">
        <f t="shared" si="9"/>
        <v>0</v>
      </c>
      <c r="H16" s="166">
        <f t="shared" si="9"/>
        <v>0</v>
      </c>
      <c r="I16" s="166">
        <f t="shared" si="9"/>
        <v>0</v>
      </c>
      <c r="J16" s="166">
        <f t="shared" si="9"/>
        <v>0</v>
      </c>
      <c r="K16" s="166">
        <f t="shared" si="9"/>
        <v>0</v>
      </c>
      <c r="L16" s="166"/>
      <c r="M16" s="166"/>
      <c r="N16" s="166"/>
      <c r="O16" s="166"/>
      <c r="P16" s="166"/>
      <c r="Q16" s="166">
        <f t="shared" si="9"/>
        <v>0</v>
      </c>
      <c r="R16" s="166">
        <f t="shared" si="9"/>
        <v>0</v>
      </c>
      <c r="S16" s="166">
        <f t="shared" si="9"/>
        <v>0</v>
      </c>
      <c r="T16" s="166">
        <f t="shared" si="9"/>
        <v>0</v>
      </c>
      <c r="U16" s="166">
        <f t="shared" si="9"/>
        <v>0</v>
      </c>
      <c r="V16" s="166">
        <f t="shared" si="9"/>
        <v>0</v>
      </c>
      <c r="W16" s="166">
        <f t="shared" si="9"/>
        <v>0</v>
      </c>
      <c r="X16" s="166">
        <f t="shared" si="9"/>
        <v>0</v>
      </c>
      <c r="Y16" s="166">
        <f t="shared" si="9"/>
        <v>0</v>
      </c>
      <c r="Z16" s="166">
        <f t="shared" si="9"/>
        <v>0</v>
      </c>
      <c r="AA16" s="96"/>
    </row>
    <row r="17" spans="2:27" s="105" customFormat="1" x14ac:dyDescent="0.35">
      <c r="B17" s="110">
        <v>1</v>
      </c>
      <c r="C17" s="111" t="s">
        <v>108</v>
      </c>
      <c r="D17" s="143"/>
      <c r="E17" s="113"/>
      <c r="F17" s="113"/>
      <c r="G17" s="113">
        <f>SUM(E17:F17)</f>
        <v>0</v>
      </c>
      <c r="H17" s="113"/>
      <c r="I17" s="113"/>
      <c r="J17" s="144"/>
      <c r="K17" s="145">
        <f>SUM(H17:J17)</f>
        <v>0</v>
      </c>
      <c r="L17" s="145"/>
      <c r="M17" s="145"/>
      <c r="N17" s="145"/>
      <c r="O17" s="145"/>
      <c r="P17" s="145">
        <f>SUM(L17:O17)</f>
        <v>0</v>
      </c>
      <c r="Q17" s="113"/>
      <c r="R17" s="113">
        <f>+G17*400</f>
        <v>0</v>
      </c>
      <c r="S17" s="113">
        <f>+G17*100</f>
        <v>0</v>
      </c>
      <c r="T17" s="113">
        <f>+G17*100</f>
        <v>0</v>
      </c>
      <c r="U17" s="113">
        <f>+G17*300</f>
        <v>0</v>
      </c>
      <c r="V17" s="113">
        <f>+G17*600</f>
        <v>0</v>
      </c>
      <c r="W17" s="113">
        <f>SUM(Q17:V17)</f>
        <v>0</v>
      </c>
      <c r="X17" s="113">
        <f>+K17-P17-W17</f>
        <v>0</v>
      </c>
      <c r="Y17" s="113">
        <f>+X17*0.1</f>
        <v>0</v>
      </c>
      <c r="Z17" s="113">
        <f>+X17-Y17</f>
        <v>0</v>
      </c>
      <c r="AA17" s="96"/>
    </row>
    <row r="18" spans="2:27" s="105" customFormat="1" x14ac:dyDescent="0.35">
      <c r="B18" s="117">
        <v>2</v>
      </c>
      <c r="C18" s="118" t="s">
        <v>108</v>
      </c>
      <c r="D18" s="146"/>
      <c r="E18" s="120"/>
      <c r="F18" s="120"/>
      <c r="G18" s="120">
        <f t="shared" ref="G18" si="10">SUM(E18:F18)</f>
        <v>0</v>
      </c>
      <c r="H18" s="120"/>
      <c r="I18" s="120"/>
      <c r="J18" s="123"/>
      <c r="K18" s="124">
        <f>SUM(H18:J18)</f>
        <v>0</v>
      </c>
      <c r="L18" s="124"/>
      <c r="M18" s="124"/>
      <c r="N18" s="124"/>
      <c r="O18" s="124"/>
      <c r="P18" s="124">
        <f>SUM(L18:O18)</f>
        <v>0</v>
      </c>
      <c r="Q18" s="120"/>
      <c r="R18" s="120">
        <f>+G18*400</f>
        <v>0</v>
      </c>
      <c r="S18" s="120">
        <f>+G18*100</f>
        <v>0</v>
      </c>
      <c r="T18" s="120">
        <f>+G18*100</f>
        <v>0</v>
      </c>
      <c r="U18" s="120">
        <f>+G18*300</f>
        <v>0</v>
      </c>
      <c r="V18" s="120">
        <f>+G18*600</f>
        <v>0</v>
      </c>
      <c r="W18" s="128">
        <f>SUM(Q18:V18)</f>
        <v>0</v>
      </c>
      <c r="X18" s="150">
        <f>+K18-P18-W18</f>
        <v>0</v>
      </c>
      <c r="Y18" s="120"/>
      <c r="Z18" s="120">
        <f>+X18-Y18</f>
        <v>0</v>
      </c>
      <c r="AA18" s="96"/>
    </row>
    <row r="19" spans="2:27" s="105" customFormat="1" ht="22.5" customHeight="1" x14ac:dyDescent="0.35">
      <c r="B19" s="440" t="s">
        <v>5</v>
      </c>
      <c r="C19" s="441"/>
      <c r="D19" s="442"/>
      <c r="E19" s="434">
        <f t="shared" ref="E19:Z19" si="11">+E20+E27</f>
        <v>0</v>
      </c>
      <c r="F19" s="434">
        <f t="shared" si="11"/>
        <v>0</v>
      </c>
      <c r="G19" s="434">
        <f t="shared" si="11"/>
        <v>0</v>
      </c>
      <c r="H19" s="434">
        <f t="shared" si="11"/>
        <v>0</v>
      </c>
      <c r="I19" s="434">
        <f t="shared" si="11"/>
        <v>0</v>
      </c>
      <c r="J19" s="434">
        <f t="shared" si="11"/>
        <v>0</v>
      </c>
      <c r="K19" s="434">
        <f t="shared" si="11"/>
        <v>0</v>
      </c>
      <c r="L19" s="434"/>
      <c r="M19" s="434"/>
      <c r="N19" s="434"/>
      <c r="O19" s="434"/>
      <c r="P19" s="434"/>
      <c r="Q19" s="434">
        <f t="shared" si="11"/>
        <v>0</v>
      </c>
      <c r="R19" s="434">
        <f t="shared" si="11"/>
        <v>0</v>
      </c>
      <c r="S19" s="434">
        <f t="shared" si="11"/>
        <v>0</v>
      </c>
      <c r="T19" s="434">
        <f t="shared" si="11"/>
        <v>0</v>
      </c>
      <c r="U19" s="434">
        <f t="shared" si="11"/>
        <v>0</v>
      </c>
      <c r="V19" s="434">
        <f t="shared" si="11"/>
        <v>0</v>
      </c>
      <c r="W19" s="434">
        <f t="shared" si="11"/>
        <v>0</v>
      </c>
      <c r="X19" s="434">
        <f t="shared" si="11"/>
        <v>0</v>
      </c>
      <c r="Y19" s="434">
        <f t="shared" si="11"/>
        <v>0</v>
      </c>
      <c r="Z19" s="434">
        <f t="shared" si="11"/>
        <v>0</v>
      </c>
    </row>
    <row r="20" spans="2:27" s="105" customFormat="1" x14ac:dyDescent="0.35">
      <c r="B20" s="424">
        <v>1</v>
      </c>
      <c r="C20" s="425" t="s">
        <v>34</v>
      </c>
      <c r="D20" s="426"/>
      <c r="E20" s="166">
        <f t="shared" ref="E20:Z20" si="12">+E21+E24</f>
        <v>0</v>
      </c>
      <c r="F20" s="166">
        <f t="shared" si="12"/>
        <v>0</v>
      </c>
      <c r="G20" s="166">
        <f t="shared" si="12"/>
        <v>0</v>
      </c>
      <c r="H20" s="166">
        <f t="shared" si="12"/>
        <v>0</v>
      </c>
      <c r="I20" s="166">
        <f t="shared" si="12"/>
        <v>0</v>
      </c>
      <c r="J20" s="166">
        <f t="shared" si="12"/>
        <v>0</v>
      </c>
      <c r="K20" s="166">
        <f t="shared" si="12"/>
        <v>0</v>
      </c>
      <c r="L20" s="166"/>
      <c r="M20" s="166"/>
      <c r="N20" s="166"/>
      <c r="O20" s="166"/>
      <c r="P20" s="166"/>
      <c r="Q20" s="166">
        <f t="shared" si="12"/>
        <v>0</v>
      </c>
      <c r="R20" s="166">
        <f t="shared" si="12"/>
        <v>0</v>
      </c>
      <c r="S20" s="166">
        <f t="shared" si="12"/>
        <v>0</v>
      </c>
      <c r="T20" s="166">
        <f t="shared" si="12"/>
        <v>0</v>
      </c>
      <c r="U20" s="166">
        <f t="shared" si="12"/>
        <v>0</v>
      </c>
      <c r="V20" s="166">
        <f t="shared" si="12"/>
        <v>0</v>
      </c>
      <c r="W20" s="166">
        <f t="shared" si="12"/>
        <v>0</v>
      </c>
      <c r="X20" s="166">
        <f t="shared" si="12"/>
        <v>0</v>
      </c>
      <c r="Y20" s="166">
        <f t="shared" si="12"/>
        <v>0</v>
      </c>
      <c r="Z20" s="166">
        <f t="shared" si="12"/>
        <v>0</v>
      </c>
    </row>
    <row r="21" spans="2:27" s="105" customFormat="1" x14ac:dyDescent="0.35">
      <c r="B21" s="512"/>
      <c r="C21" s="423" t="s">
        <v>6</v>
      </c>
      <c r="D21" s="165"/>
      <c r="E21" s="166">
        <f t="shared" ref="E21:Z21" si="13">SUM(E22:E23)</f>
        <v>0</v>
      </c>
      <c r="F21" s="166">
        <f t="shared" si="13"/>
        <v>0</v>
      </c>
      <c r="G21" s="166">
        <f t="shared" si="13"/>
        <v>0</v>
      </c>
      <c r="H21" s="166">
        <f t="shared" si="13"/>
        <v>0</v>
      </c>
      <c r="I21" s="166">
        <f t="shared" si="13"/>
        <v>0</v>
      </c>
      <c r="J21" s="166">
        <f t="shared" si="13"/>
        <v>0</v>
      </c>
      <c r="K21" s="166">
        <f t="shared" si="13"/>
        <v>0</v>
      </c>
      <c r="L21" s="166"/>
      <c r="M21" s="166"/>
      <c r="N21" s="166"/>
      <c r="O21" s="166"/>
      <c r="P21" s="166"/>
      <c r="Q21" s="166">
        <f t="shared" si="13"/>
        <v>0</v>
      </c>
      <c r="R21" s="166">
        <f t="shared" si="13"/>
        <v>0</v>
      </c>
      <c r="S21" s="166">
        <f t="shared" si="13"/>
        <v>0</v>
      </c>
      <c r="T21" s="166">
        <f t="shared" si="13"/>
        <v>0</v>
      </c>
      <c r="U21" s="166">
        <f t="shared" si="13"/>
        <v>0</v>
      </c>
      <c r="V21" s="166">
        <f t="shared" si="13"/>
        <v>0</v>
      </c>
      <c r="W21" s="166">
        <f t="shared" si="13"/>
        <v>0</v>
      </c>
      <c r="X21" s="166">
        <f t="shared" si="13"/>
        <v>0</v>
      </c>
      <c r="Y21" s="166">
        <f t="shared" si="13"/>
        <v>0</v>
      </c>
      <c r="Z21" s="166">
        <f t="shared" si="13"/>
        <v>0</v>
      </c>
    </row>
    <row r="22" spans="2:27" s="105" customFormat="1" x14ac:dyDescent="0.35">
      <c r="B22" s="110">
        <v>1</v>
      </c>
      <c r="C22" s="111" t="s">
        <v>108</v>
      </c>
      <c r="D22" s="143"/>
      <c r="E22" s="113"/>
      <c r="F22" s="113"/>
      <c r="G22" s="113">
        <f>SUM(E22:F22)</f>
        <v>0</v>
      </c>
      <c r="H22" s="113"/>
      <c r="I22" s="113"/>
      <c r="J22" s="144"/>
      <c r="K22" s="145">
        <f>SUM(H22:J22)</f>
        <v>0</v>
      </c>
      <c r="L22" s="145"/>
      <c r="M22" s="145"/>
      <c r="N22" s="145"/>
      <c r="O22" s="145"/>
      <c r="P22" s="145">
        <f>SUM(L22:O22)</f>
        <v>0</v>
      </c>
      <c r="Q22" s="113"/>
      <c r="R22" s="113">
        <f>+G22*400</f>
        <v>0</v>
      </c>
      <c r="S22" s="113">
        <f>+G22*100</f>
        <v>0</v>
      </c>
      <c r="T22" s="113">
        <f>+G22*100</f>
        <v>0</v>
      </c>
      <c r="U22" s="113">
        <f>+G22*300</f>
        <v>0</v>
      </c>
      <c r="V22" s="113">
        <f>+G22*600</f>
        <v>0</v>
      </c>
      <c r="W22" s="113">
        <f>SUM(Q22:V22)</f>
        <v>0</v>
      </c>
      <c r="X22" s="113">
        <f>+K22-P22-W22</f>
        <v>0</v>
      </c>
      <c r="Y22" s="113"/>
      <c r="Z22" s="113">
        <f>+X22-Y22</f>
        <v>0</v>
      </c>
    </row>
    <row r="23" spans="2:27" s="105" customFormat="1" x14ac:dyDescent="0.35">
      <c r="B23" s="117">
        <v>2</v>
      </c>
      <c r="C23" s="118" t="s">
        <v>108</v>
      </c>
      <c r="D23" s="146"/>
      <c r="E23" s="120"/>
      <c r="F23" s="120"/>
      <c r="G23" s="120">
        <f t="shared" ref="G23" si="14">SUM(E23:F23)</f>
        <v>0</v>
      </c>
      <c r="H23" s="120"/>
      <c r="I23" s="120"/>
      <c r="J23" s="123"/>
      <c r="K23" s="124">
        <f>SUM(H23:J23)</f>
        <v>0</v>
      </c>
      <c r="L23" s="124"/>
      <c r="M23" s="124"/>
      <c r="N23" s="124"/>
      <c r="O23" s="124"/>
      <c r="P23" s="124">
        <f>SUM(L23:O23)</f>
        <v>0</v>
      </c>
      <c r="Q23" s="120"/>
      <c r="R23" s="120">
        <f>+G23*400</f>
        <v>0</v>
      </c>
      <c r="S23" s="120">
        <f>+G23*100</f>
        <v>0</v>
      </c>
      <c r="T23" s="120">
        <f>+G23*100</f>
        <v>0</v>
      </c>
      <c r="U23" s="120">
        <f>+G23*300</f>
        <v>0</v>
      </c>
      <c r="V23" s="120">
        <f>+G23*600</f>
        <v>0</v>
      </c>
      <c r="W23" s="128">
        <f>SUM(Q23:V23)</f>
        <v>0</v>
      </c>
      <c r="X23" s="150">
        <f>+K23-P23-W23</f>
        <v>0</v>
      </c>
      <c r="Y23" s="120"/>
      <c r="Z23" s="120">
        <f>+X23-Y23</f>
        <v>0</v>
      </c>
    </row>
    <row r="24" spans="2:27" s="105" customFormat="1" x14ac:dyDescent="0.35">
      <c r="B24" s="512"/>
      <c r="C24" s="423" t="s">
        <v>7</v>
      </c>
      <c r="D24" s="165"/>
      <c r="E24" s="166">
        <f t="shared" ref="E24:Z24" si="15">SUM(E25:E26)</f>
        <v>0</v>
      </c>
      <c r="F24" s="166">
        <f t="shared" si="15"/>
        <v>0</v>
      </c>
      <c r="G24" s="166">
        <f t="shared" si="15"/>
        <v>0</v>
      </c>
      <c r="H24" s="166">
        <f t="shared" si="15"/>
        <v>0</v>
      </c>
      <c r="I24" s="166">
        <f t="shared" si="15"/>
        <v>0</v>
      </c>
      <c r="J24" s="166">
        <f t="shared" si="15"/>
        <v>0</v>
      </c>
      <c r="K24" s="166">
        <f t="shared" si="15"/>
        <v>0</v>
      </c>
      <c r="L24" s="166"/>
      <c r="M24" s="166"/>
      <c r="N24" s="166"/>
      <c r="O24" s="166"/>
      <c r="P24" s="166"/>
      <c r="Q24" s="166">
        <f t="shared" si="15"/>
        <v>0</v>
      </c>
      <c r="R24" s="166">
        <f t="shared" si="15"/>
        <v>0</v>
      </c>
      <c r="S24" s="166">
        <f t="shared" si="15"/>
        <v>0</v>
      </c>
      <c r="T24" s="166">
        <f t="shared" si="15"/>
        <v>0</v>
      </c>
      <c r="U24" s="166">
        <f t="shared" si="15"/>
        <v>0</v>
      </c>
      <c r="V24" s="166">
        <f t="shared" si="15"/>
        <v>0</v>
      </c>
      <c r="W24" s="166">
        <f t="shared" si="15"/>
        <v>0</v>
      </c>
      <c r="X24" s="166">
        <f t="shared" si="15"/>
        <v>0</v>
      </c>
      <c r="Y24" s="166">
        <f t="shared" si="15"/>
        <v>0</v>
      </c>
      <c r="Z24" s="166">
        <f t="shared" si="15"/>
        <v>0</v>
      </c>
    </row>
    <row r="25" spans="2:27" s="105" customFormat="1" x14ac:dyDescent="0.35">
      <c r="B25" s="110">
        <v>1</v>
      </c>
      <c r="C25" s="111" t="s">
        <v>108</v>
      </c>
      <c r="D25" s="143"/>
      <c r="E25" s="113"/>
      <c r="F25" s="113"/>
      <c r="G25" s="113">
        <f>SUM(E25:F25)</f>
        <v>0</v>
      </c>
      <c r="H25" s="113"/>
      <c r="I25" s="113"/>
      <c r="J25" s="144"/>
      <c r="K25" s="145">
        <f>SUM(H25:J25)</f>
        <v>0</v>
      </c>
      <c r="L25" s="145"/>
      <c r="M25" s="145"/>
      <c r="N25" s="145"/>
      <c r="O25" s="145"/>
      <c r="P25" s="145">
        <f>SUM(L25:O25)</f>
        <v>0</v>
      </c>
      <c r="Q25" s="113"/>
      <c r="R25" s="113">
        <f>+G25*400</f>
        <v>0</v>
      </c>
      <c r="S25" s="113">
        <f>+G25*100</f>
        <v>0</v>
      </c>
      <c r="T25" s="113">
        <f>+G25*100</f>
        <v>0</v>
      </c>
      <c r="U25" s="113">
        <f>+G25*300</f>
        <v>0</v>
      </c>
      <c r="V25" s="113">
        <f>+G25*600</f>
        <v>0</v>
      </c>
      <c r="W25" s="113">
        <f>SUM(Q25:V25)</f>
        <v>0</v>
      </c>
      <c r="X25" s="113">
        <f>+K25-P25-W25</f>
        <v>0</v>
      </c>
      <c r="Y25" s="113"/>
      <c r="Z25" s="113">
        <f>+X25-Y25</f>
        <v>0</v>
      </c>
    </row>
    <row r="26" spans="2:27" s="105" customFormat="1" x14ac:dyDescent="0.35">
      <c r="B26" s="117">
        <v>2</v>
      </c>
      <c r="C26" s="118" t="s">
        <v>108</v>
      </c>
      <c r="D26" s="146"/>
      <c r="E26" s="120"/>
      <c r="F26" s="120"/>
      <c r="G26" s="120">
        <f t="shared" ref="G26" si="16">SUM(E26:F26)</f>
        <v>0</v>
      </c>
      <c r="H26" s="120"/>
      <c r="I26" s="120"/>
      <c r="J26" s="123"/>
      <c r="K26" s="124">
        <f>SUM(H26:J26)</f>
        <v>0</v>
      </c>
      <c r="L26" s="124"/>
      <c r="M26" s="124"/>
      <c r="N26" s="124"/>
      <c r="O26" s="124"/>
      <c r="P26" s="124">
        <f>SUM(L26:O26)</f>
        <v>0</v>
      </c>
      <c r="Q26" s="120"/>
      <c r="R26" s="120">
        <f>+G26*400</f>
        <v>0</v>
      </c>
      <c r="S26" s="120">
        <f>+G26*100</f>
        <v>0</v>
      </c>
      <c r="T26" s="120">
        <f>+G26*100</f>
        <v>0</v>
      </c>
      <c r="U26" s="120">
        <f>+G26*300</f>
        <v>0</v>
      </c>
      <c r="V26" s="120">
        <f>+G26*600</f>
        <v>0</v>
      </c>
      <c r="W26" s="128">
        <f>SUM(Q26:V26)</f>
        <v>0</v>
      </c>
      <c r="X26" s="150">
        <f>+K26-P26-W26</f>
        <v>0</v>
      </c>
      <c r="Y26" s="120"/>
      <c r="Z26" s="120">
        <f>+X26-Y26</f>
        <v>0</v>
      </c>
    </row>
    <row r="27" spans="2:27" s="105" customFormat="1" x14ac:dyDescent="0.35">
      <c r="B27" s="424">
        <v>2</v>
      </c>
      <c r="C27" s="425" t="s">
        <v>35</v>
      </c>
      <c r="D27" s="426"/>
      <c r="E27" s="166">
        <f t="shared" ref="E27:Z27" si="17">+E28+E31</f>
        <v>0</v>
      </c>
      <c r="F27" s="166">
        <f t="shared" si="17"/>
        <v>0</v>
      </c>
      <c r="G27" s="166">
        <f t="shared" si="17"/>
        <v>0</v>
      </c>
      <c r="H27" s="166">
        <f t="shared" si="17"/>
        <v>0</v>
      </c>
      <c r="I27" s="166">
        <f t="shared" si="17"/>
        <v>0</v>
      </c>
      <c r="J27" s="166">
        <f t="shared" si="17"/>
        <v>0</v>
      </c>
      <c r="K27" s="166">
        <f t="shared" si="17"/>
        <v>0</v>
      </c>
      <c r="L27" s="166"/>
      <c r="M27" s="166"/>
      <c r="N27" s="166"/>
      <c r="O27" s="166"/>
      <c r="P27" s="166"/>
      <c r="Q27" s="166">
        <f t="shared" si="17"/>
        <v>0</v>
      </c>
      <c r="R27" s="166">
        <f t="shared" si="17"/>
        <v>0</v>
      </c>
      <c r="S27" s="166">
        <f t="shared" si="17"/>
        <v>0</v>
      </c>
      <c r="T27" s="166">
        <f t="shared" si="17"/>
        <v>0</v>
      </c>
      <c r="U27" s="166">
        <f t="shared" si="17"/>
        <v>0</v>
      </c>
      <c r="V27" s="166">
        <f t="shared" si="17"/>
        <v>0</v>
      </c>
      <c r="W27" s="166">
        <f t="shared" si="17"/>
        <v>0</v>
      </c>
      <c r="X27" s="166">
        <f t="shared" si="17"/>
        <v>0</v>
      </c>
      <c r="Y27" s="166">
        <f t="shared" si="17"/>
        <v>0</v>
      </c>
      <c r="Z27" s="166">
        <f t="shared" si="17"/>
        <v>0</v>
      </c>
    </row>
    <row r="28" spans="2:27" s="105" customFormat="1" x14ac:dyDescent="0.35">
      <c r="B28" s="512"/>
      <c r="C28" s="423" t="s">
        <v>6</v>
      </c>
      <c r="D28" s="165"/>
      <c r="E28" s="166">
        <f t="shared" ref="E28:Z28" si="18">SUM(E29:E30)</f>
        <v>0</v>
      </c>
      <c r="F28" s="166">
        <f t="shared" si="18"/>
        <v>0</v>
      </c>
      <c r="G28" s="166">
        <f t="shared" si="18"/>
        <v>0</v>
      </c>
      <c r="H28" s="166">
        <f t="shared" si="18"/>
        <v>0</v>
      </c>
      <c r="I28" s="166">
        <f t="shared" si="18"/>
        <v>0</v>
      </c>
      <c r="J28" s="166">
        <f t="shared" si="18"/>
        <v>0</v>
      </c>
      <c r="K28" s="166">
        <f t="shared" si="18"/>
        <v>0</v>
      </c>
      <c r="L28" s="166"/>
      <c r="M28" s="166"/>
      <c r="N28" s="166"/>
      <c r="O28" s="166"/>
      <c r="P28" s="166"/>
      <c r="Q28" s="166">
        <f t="shared" si="18"/>
        <v>0</v>
      </c>
      <c r="R28" s="166">
        <f t="shared" si="18"/>
        <v>0</v>
      </c>
      <c r="S28" s="166">
        <f t="shared" si="18"/>
        <v>0</v>
      </c>
      <c r="T28" s="166">
        <f t="shared" si="18"/>
        <v>0</v>
      </c>
      <c r="U28" s="166">
        <f t="shared" si="18"/>
        <v>0</v>
      </c>
      <c r="V28" s="166">
        <f t="shared" si="18"/>
        <v>0</v>
      </c>
      <c r="W28" s="166">
        <f t="shared" si="18"/>
        <v>0</v>
      </c>
      <c r="X28" s="166">
        <f t="shared" si="18"/>
        <v>0</v>
      </c>
      <c r="Y28" s="166">
        <f t="shared" si="18"/>
        <v>0</v>
      </c>
      <c r="Z28" s="166">
        <f t="shared" si="18"/>
        <v>0</v>
      </c>
    </row>
    <row r="29" spans="2:27" s="105" customFormat="1" x14ac:dyDescent="0.35">
      <c r="B29" s="110">
        <v>1</v>
      </c>
      <c r="C29" s="111" t="s">
        <v>108</v>
      </c>
      <c r="D29" s="143"/>
      <c r="E29" s="113"/>
      <c r="F29" s="113"/>
      <c r="G29" s="113">
        <f>SUM(E29:F29)</f>
        <v>0</v>
      </c>
      <c r="H29" s="113"/>
      <c r="I29" s="113"/>
      <c r="J29" s="144"/>
      <c r="K29" s="145">
        <f>SUM(H29:J29)</f>
        <v>0</v>
      </c>
      <c r="L29" s="145"/>
      <c r="M29" s="145"/>
      <c r="N29" s="145"/>
      <c r="O29" s="145"/>
      <c r="P29" s="145">
        <f>SUM(L29:O29)</f>
        <v>0</v>
      </c>
      <c r="Q29" s="113"/>
      <c r="R29" s="113">
        <f>+G29*400</f>
        <v>0</v>
      </c>
      <c r="S29" s="113">
        <f>+G29*100</f>
        <v>0</v>
      </c>
      <c r="T29" s="113">
        <f>+G29*100</f>
        <v>0</v>
      </c>
      <c r="U29" s="113">
        <f>+G29*300</f>
        <v>0</v>
      </c>
      <c r="V29" s="113">
        <f>+G29*600</f>
        <v>0</v>
      </c>
      <c r="W29" s="113">
        <f>SUM(Q29:V29)</f>
        <v>0</v>
      </c>
      <c r="X29" s="113">
        <f>+K29-P29-W29</f>
        <v>0</v>
      </c>
      <c r="Y29" s="113"/>
      <c r="Z29" s="113">
        <f>+X29-Y29</f>
        <v>0</v>
      </c>
    </row>
    <row r="30" spans="2:27" s="105" customFormat="1" x14ac:dyDescent="0.35">
      <c r="B30" s="117">
        <v>2</v>
      </c>
      <c r="C30" s="118" t="s">
        <v>108</v>
      </c>
      <c r="D30" s="146"/>
      <c r="E30" s="120"/>
      <c r="F30" s="120"/>
      <c r="G30" s="120">
        <f t="shared" ref="G30" si="19">SUM(E30:F30)</f>
        <v>0</v>
      </c>
      <c r="H30" s="120"/>
      <c r="I30" s="120"/>
      <c r="J30" s="123"/>
      <c r="K30" s="124">
        <f>SUM(H30:J30)</f>
        <v>0</v>
      </c>
      <c r="L30" s="124"/>
      <c r="M30" s="124"/>
      <c r="N30" s="124"/>
      <c r="O30" s="124"/>
      <c r="P30" s="124">
        <f>SUM(L30:O30)</f>
        <v>0</v>
      </c>
      <c r="Q30" s="120"/>
      <c r="R30" s="120">
        <f>+G30*400</f>
        <v>0</v>
      </c>
      <c r="S30" s="120">
        <f>+G30*100</f>
        <v>0</v>
      </c>
      <c r="T30" s="120">
        <f>+G30*100</f>
        <v>0</v>
      </c>
      <c r="U30" s="120">
        <f>+G30*300</f>
        <v>0</v>
      </c>
      <c r="V30" s="120">
        <f>+G30*600</f>
        <v>0</v>
      </c>
      <c r="W30" s="128">
        <f>SUM(Q30:V30)</f>
        <v>0</v>
      </c>
      <c r="X30" s="150">
        <f>+K30-P30-W30</f>
        <v>0</v>
      </c>
      <c r="Y30" s="120"/>
      <c r="Z30" s="120">
        <f>+X30-Y30</f>
        <v>0</v>
      </c>
    </row>
    <row r="31" spans="2:27" s="105" customFormat="1" hidden="1" x14ac:dyDescent="0.35">
      <c r="B31" s="139"/>
      <c r="C31" s="140" t="s">
        <v>7</v>
      </c>
      <c r="D31" s="141"/>
      <c r="E31" s="142">
        <f t="shared" ref="E31:Z31" si="20">SUM(E32:E33)</f>
        <v>0</v>
      </c>
      <c r="F31" s="142">
        <f t="shared" si="20"/>
        <v>0</v>
      </c>
      <c r="G31" s="142">
        <f t="shared" si="20"/>
        <v>0</v>
      </c>
      <c r="H31" s="142">
        <f t="shared" si="20"/>
        <v>0</v>
      </c>
      <c r="I31" s="142">
        <f t="shared" si="20"/>
        <v>0</v>
      </c>
      <c r="J31" s="142">
        <f t="shared" si="20"/>
        <v>0</v>
      </c>
      <c r="K31" s="142">
        <f t="shared" si="20"/>
        <v>0</v>
      </c>
      <c r="L31" s="142"/>
      <c r="M31" s="142"/>
      <c r="N31" s="142"/>
      <c r="O31" s="142"/>
      <c r="P31" s="142"/>
      <c r="Q31" s="142">
        <f t="shared" si="20"/>
        <v>0</v>
      </c>
      <c r="R31" s="142">
        <f t="shared" si="20"/>
        <v>0</v>
      </c>
      <c r="S31" s="142">
        <f t="shared" si="20"/>
        <v>0</v>
      </c>
      <c r="T31" s="142">
        <f t="shared" si="20"/>
        <v>0</v>
      </c>
      <c r="U31" s="142">
        <f t="shared" si="20"/>
        <v>0</v>
      </c>
      <c r="V31" s="142">
        <f t="shared" si="20"/>
        <v>0</v>
      </c>
      <c r="W31" s="142">
        <f t="shared" si="20"/>
        <v>0</v>
      </c>
      <c r="X31" s="142">
        <f t="shared" si="20"/>
        <v>0</v>
      </c>
      <c r="Y31" s="142">
        <f t="shared" si="20"/>
        <v>0</v>
      </c>
      <c r="Z31" s="142">
        <f t="shared" si="20"/>
        <v>0</v>
      </c>
    </row>
    <row r="32" spans="2:27" s="105" customFormat="1" hidden="1" x14ac:dyDescent="0.35">
      <c r="B32" s="110">
        <v>1</v>
      </c>
      <c r="C32" s="111" t="s">
        <v>108</v>
      </c>
      <c r="D32" s="143"/>
      <c r="E32" s="113"/>
      <c r="F32" s="113"/>
      <c r="G32" s="113">
        <f>SUM(E32:F32)</f>
        <v>0</v>
      </c>
      <c r="H32" s="113"/>
      <c r="I32" s="113"/>
      <c r="J32" s="144"/>
      <c r="K32" s="145">
        <f>SUM(H32:J32)</f>
        <v>0</v>
      </c>
      <c r="L32" s="145"/>
      <c r="M32" s="145"/>
      <c r="N32" s="145"/>
      <c r="O32" s="145"/>
      <c r="P32" s="145"/>
      <c r="Q32" s="113"/>
      <c r="R32" s="113">
        <f>+G32*400</f>
        <v>0</v>
      </c>
      <c r="S32" s="113">
        <f>+G32*100</f>
        <v>0</v>
      </c>
      <c r="T32" s="113">
        <f>+G32*100</f>
        <v>0</v>
      </c>
      <c r="U32" s="113">
        <f>+G32*300</f>
        <v>0</v>
      </c>
      <c r="V32" s="113">
        <f>+G32*600</f>
        <v>0</v>
      </c>
      <c r="W32" s="113">
        <f>SUM(Q32:V32)</f>
        <v>0</v>
      </c>
      <c r="X32" s="113">
        <f>+K32-W32</f>
        <v>0</v>
      </c>
      <c r="Y32" s="113"/>
      <c r="Z32" s="113"/>
    </row>
    <row r="33" spans="2:26" s="105" customFormat="1" hidden="1" x14ac:dyDescent="0.35">
      <c r="B33" s="117">
        <v>2</v>
      </c>
      <c r="C33" s="118" t="s">
        <v>108</v>
      </c>
      <c r="D33" s="146"/>
      <c r="E33" s="120"/>
      <c r="F33" s="120"/>
      <c r="G33" s="120">
        <f t="shared" ref="G33" si="21">SUM(E33:F33)</f>
        <v>0</v>
      </c>
      <c r="H33" s="120"/>
      <c r="I33" s="120"/>
      <c r="J33" s="123"/>
      <c r="K33" s="124">
        <f>SUM(H33:J33)</f>
        <v>0</v>
      </c>
      <c r="L33" s="124"/>
      <c r="M33" s="124"/>
      <c r="N33" s="124"/>
      <c r="O33" s="124"/>
      <c r="P33" s="124"/>
      <c r="Q33" s="120"/>
      <c r="R33" s="120">
        <f>+G33*400</f>
        <v>0</v>
      </c>
      <c r="S33" s="120">
        <f>+G33*100</f>
        <v>0</v>
      </c>
      <c r="T33" s="120">
        <f>+G33*100</f>
        <v>0</v>
      </c>
      <c r="U33" s="120">
        <f>+G33*300</f>
        <v>0</v>
      </c>
      <c r="V33" s="120">
        <f>+G33*600</f>
        <v>0</v>
      </c>
      <c r="W33" s="128">
        <f>SUM(Q33:V33)</f>
        <v>0</v>
      </c>
      <c r="X33" s="120">
        <f>+K33-W33</f>
        <v>0</v>
      </c>
      <c r="Y33" s="120"/>
      <c r="Z33" s="120"/>
    </row>
    <row r="34" spans="2:26" s="105" customFormat="1" ht="26.25" customHeight="1" x14ac:dyDescent="0.35">
      <c r="B34" s="136" t="s">
        <v>319</v>
      </c>
      <c r="C34" s="136"/>
      <c r="D34" s="137"/>
      <c r="E34" s="138">
        <f t="shared" ref="E34:Z34" si="22">+E35+E42</f>
        <v>0</v>
      </c>
      <c r="F34" s="138">
        <f t="shared" si="22"/>
        <v>0</v>
      </c>
      <c r="G34" s="138">
        <f t="shared" si="22"/>
        <v>0</v>
      </c>
      <c r="H34" s="138">
        <f t="shared" si="22"/>
        <v>0</v>
      </c>
      <c r="I34" s="138">
        <f t="shared" si="22"/>
        <v>0</v>
      </c>
      <c r="J34" s="138">
        <f t="shared" si="22"/>
        <v>0</v>
      </c>
      <c r="K34" s="138">
        <f t="shared" si="22"/>
        <v>0</v>
      </c>
      <c r="L34" s="138"/>
      <c r="M34" s="138"/>
      <c r="N34" s="138"/>
      <c r="O34" s="138"/>
      <c r="P34" s="138"/>
      <c r="Q34" s="138">
        <f t="shared" si="22"/>
        <v>0</v>
      </c>
      <c r="R34" s="138">
        <f t="shared" si="22"/>
        <v>0</v>
      </c>
      <c r="S34" s="138">
        <f t="shared" si="22"/>
        <v>0</v>
      </c>
      <c r="T34" s="138">
        <f t="shared" si="22"/>
        <v>0</v>
      </c>
      <c r="U34" s="138">
        <f t="shared" si="22"/>
        <v>0</v>
      </c>
      <c r="V34" s="138">
        <f t="shared" si="22"/>
        <v>0</v>
      </c>
      <c r="W34" s="138">
        <f t="shared" si="22"/>
        <v>0</v>
      </c>
      <c r="X34" s="138">
        <f t="shared" si="22"/>
        <v>0</v>
      </c>
      <c r="Y34" s="138">
        <f t="shared" si="22"/>
        <v>0</v>
      </c>
      <c r="Z34" s="138">
        <f t="shared" si="22"/>
        <v>0</v>
      </c>
    </row>
    <row r="35" spans="2:26" s="105" customFormat="1" x14ac:dyDescent="0.35">
      <c r="B35" s="440" t="s">
        <v>4</v>
      </c>
      <c r="C35" s="441"/>
      <c r="D35" s="442"/>
      <c r="E35" s="434">
        <f t="shared" ref="E35:Z35" si="23">+E36+E39</f>
        <v>0</v>
      </c>
      <c r="F35" s="434">
        <f t="shared" si="23"/>
        <v>0</v>
      </c>
      <c r="G35" s="434">
        <f t="shared" si="23"/>
        <v>0</v>
      </c>
      <c r="H35" s="434">
        <f t="shared" si="23"/>
        <v>0</v>
      </c>
      <c r="I35" s="434">
        <f t="shared" si="23"/>
        <v>0</v>
      </c>
      <c r="J35" s="434">
        <f t="shared" si="23"/>
        <v>0</v>
      </c>
      <c r="K35" s="434">
        <f t="shared" si="23"/>
        <v>0</v>
      </c>
      <c r="L35" s="434"/>
      <c r="M35" s="434"/>
      <c r="N35" s="434"/>
      <c r="O35" s="434"/>
      <c r="P35" s="434"/>
      <c r="Q35" s="434">
        <f t="shared" si="23"/>
        <v>0</v>
      </c>
      <c r="R35" s="434">
        <f t="shared" si="23"/>
        <v>0</v>
      </c>
      <c r="S35" s="434">
        <f t="shared" si="23"/>
        <v>0</v>
      </c>
      <c r="T35" s="434">
        <f t="shared" si="23"/>
        <v>0</v>
      </c>
      <c r="U35" s="434">
        <f t="shared" si="23"/>
        <v>0</v>
      </c>
      <c r="V35" s="434">
        <f t="shared" si="23"/>
        <v>0</v>
      </c>
      <c r="W35" s="434">
        <f t="shared" si="23"/>
        <v>0</v>
      </c>
      <c r="X35" s="434">
        <f t="shared" si="23"/>
        <v>0</v>
      </c>
      <c r="Y35" s="434">
        <f t="shared" si="23"/>
        <v>0</v>
      </c>
      <c r="Z35" s="434">
        <f t="shared" si="23"/>
        <v>0</v>
      </c>
    </row>
    <row r="36" spans="2:26" s="105" customFormat="1" x14ac:dyDescent="0.35">
      <c r="B36" s="512"/>
      <c r="C36" s="423" t="s">
        <v>6</v>
      </c>
      <c r="D36" s="165"/>
      <c r="E36" s="166">
        <f t="shared" ref="E36:Z36" si="24">SUM(E37:E38)</f>
        <v>0</v>
      </c>
      <c r="F36" s="166">
        <f t="shared" si="24"/>
        <v>0</v>
      </c>
      <c r="G36" s="166">
        <f t="shared" si="24"/>
        <v>0</v>
      </c>
      <c r="H36" s="166">
        <f t="shared" si="24"/>
        <v>0</v>
      </c>
      <c r="I36" s="166">
        <f t="shared" si="24"/>
        <v>0</v>
      </c>
      <c r="J36" s="166">
        <f t="shared" si="24"/>
        <v>0</v>
      </c>
      <c r="K36" s="166">
        <f t="shared" si="24"/>
        <v>0</v>
      </c>
      <c r="L36" s="166"/>
      <c r="M36" s="166"/>
      <c r="N36" s="166"/>
      <c r="O36" s="166"/>
      <c r="P36" s="166"/>
      <c r="Q36" s="166">
        <f t="shared" si="24"/>
        <v>0</v>
      </c>
      <c r="R36" s="166">
        <f t="shared" si="24"/>
        <v>0</v>
      </c>
      <c r="S36" s="166">
        <f t="shared" si="24"/>
        <v>0</v>
      </c>
      <c r="T36" s="166">
        <f t="shared" si="24"/>
        <v>0</v>
      </c>
      <c r="U36" s="166">
        <f t="shared" si="24"/>
        <v>0</v>
      </c>
      <c r="V36" s="166">
        <f t="shared" si="24"/>
        <v>0</v>
      </c>
      <c r="W36" s="166">
        <f t="shared" si="24"/>
        <v>0</v>
      </c>
      <c r="X36" s="166">
        <f t="shared" si="24"/>
        <v>0</v>
      </c>
      <c r="Y36" s="166">
        <f t="shared" si="24"/>
        <v>0</v>
      </c>
      <c r="Z36" s="166">
        <f t="shared" si="24"/>
        <v>0</v>
      </c>
    </row>
    <row r="37" spans="2:26" s="105" customFormat="1" x14ac:dyDescent="0.35">
      <c r="B37" s="110">
        <v>1</v>
      </c>
      <c r="C37" s="111" t="s">
        <v>108</v>
      </c>
      <c r="D37" s="143"/>
      <c r="E37" s="113"/>
      <c r="F37" s="113"/>
      <c r="G37" s="113">
        <f>SUM(E37:F37)</f>
        <v>0</v>
      </c>
      <c r="H37" s="113"/>
      <c r="I37" s="113"/>
      <c r="J37" s="144"/>
      <c r="K37" s="145">
        <f>SUM(H37:J37)</f>
        <v>0</v>
      </c>
      <c r="L37" s="145"/>
      <c r="M37" s="145"/>
      <c r="N37" s="145"/>
      <c r="O37" s="145"/>
      <c r="P37" s="145">
        <f>SUM(L37:O37)</f>
        <v>0</v>
      </c>
      <c r="Q37" s="113"/>
      <c r="R37" s="113">
        <f>+G37*400</f>
        <v>0</v>
      </c>
      <c r="S37" s="113">
        <f>+G37*100</f>
        <v>0</v>
      </c>
      <c r="T37" s="113">
        <f>+G37*100</f>
        <v>0</v>
      </c>
      <c r="U37" s="113">
        <f>+G37*300</f>
        <v>0</v>
      </c>
      <c r="V37" s="113">
        <f>+G37*600</f>
        <v>0</v>
      </c>
      <c r="W37" s="113">
        <f>SUM(Q37:V37)</f>
        <v>0</v>
      </c>
      <c r="X37" s="113">
        <f>+K37-P37-W37</f>
        <v>0</v>
      </c>
      <c r="Y37" s="113"/>
      <c r="Z37" s="113">
        <f>+X37-Y37</f>
        <v>0</v>
      </c>
    </row>
    <row r="38" spans="2:26" s="105" customFormat="1" x14ac:dyDescent="0.35">
      <c r="B38" s="117">
        <v>2</v>
      </c>
      <c r="C38" s="118" t="s">
        <v>108</v>
      </c>
      <c r="D38" s="146"/>
      <c r="E38" s="120"/>
      <c r="F38" s="120"/>
      <c r="G38" s="120">
        <f t="shared" ref="G38" si="25">SUM(E38:F38)</f>
        <v>0</v>
      </c>
      <c r="H38" s="120"/>
      <c r="I38" s="120"/>
      <c r="J38" s="123"/>
      <c r="K38" s="124">
        <f>SUM(H38:J38)</f>
        <v>0</v>
      </c>
      <c r="L38" s="124"/>
      <c r="M38" s="124"/>
      <c r="N38" s="124"/>
      <c r="O38" s="124"/>
      <c r="P38" s="124">
        <f>SUM(L38:O38)</f>
        <v>0</v>
      </c>
      <c r="Q38" s="120"/>
      <c r="R38" s="120">
        <f>+G38*400</f>
        <v>0</v>
      </c>
      <c r="S38" s="120">
        <f>+G38*100</f>
        <v>0</v>
      </c>
      <c r="T38" s="120">
        <f>+G38*100</f>
        <v>0</v>
      </c>
      <c r="U38" s="120">
        <f>+G38*300</f>
        <v>0</v>
      </c>
      <c r="V38" s="120">
        <f>+G38*600</f>
        <v>0</v>
      </c>
      <c r="W38" s="128">
        <f>SUM(Q38:V38)</f>
        <v>0</v>
      </c>
      <c r="X38" s="150">
        <f>+K38-P38-W38</f>
        <v>0</v>
      </c>
      <c r="Y38" s="120"/>
      <c r="Z38" s="120">
        <f>+X38-Y38</f>
        <v>0</v>
      </c>
    </row>
    <row r="39" spans="2:26" s="105" customFormat="1" x14ac:dyDescent="0.35">
      <c r="B39" s="512"/>
      <c r="C39" s="423" t="s">
        <v>7</v>
      </c>
      <c r="D39" s="165"/>
      <c r="E39" s="166">
        <f t="shared" ref="E39:Z39" si="26">SUM(E40:E41)</f>
        <v>0</v>
      </c>
      <c r="F39" s="166">
        <f t="shared" si="26"/>
        <v>0</v>
      </c>
      <c r="G39" s="166">
        <f t="shared" si="26"/>
        <v>0</v>
      </c>
      <c r="H39" s="166">
        <f t="shared" si="26"/>
        <v>0</v>
      </c>
      <c r="I39" s="166">
        <f t="shared" si="26"/>
        <v>0</v>
      </c>
      <c r="J39" s="166">
        <f t="shared" si="26"/>
        <v>0</v>
      </c>
      <c r="K39" s="166">
        <f t="shared" si="26"/>
        <v>0</v>
      </c>
      <c r="L39" s="166"/>
      <c r="M39" s="166"/>
      <c r="N39" s="166"/>
      <c r="O39" s="166"/>
      <c r="P39" s="166"/>
      <c r="Q39" s="166">
        <f t="shared" si="26"/>
        <v>0</v>
      </c>
      <c r="R39" s="166">
        <f t="shared" si="26"/>
        <v>0</v>
      </c>
      <c r="S39" s="166">
        <f t="shared" si="26"/>
        <v>0</v>
      </c>
      <c r="T39" s="166">
        <f t="shared" si="26"/>
        <v>0</v>
      </c>
      <c r="U39" s="166">
        <f t="shared" si="26"/>
        <v>0</v>
      </c>
      <c r="V39" s="166">
        <f t="shared" si="26"/>
        <v>0</v>
      </c>
      <c r="W39" s="166">
        <f t="shared" si="26"/>
        <v>0</v>
      </c>
      <c r="X39" s="166">
        <f t="shared" si="26"/>
        <v>0</v>
      </c>
      <c r="Y39" s="166">
        <f t="shared" si="26"/>
        <v>0</v>
      </c>
      <c r="Z39" s="166">
        <f t="shared" si="26"/>
        <v>0</v>
      </c>
    </row>
    <row r="40" spans="2:26" s="105" customFormat="1" x14ac:dyDescent="0.35">
      <c r="B40" s="110">
        <v>1</v>
      </c>
      <c r="C40" s="111" t="s">
        <v>108</v>
      </c>
      <c r="D40" s="143"/>
      <c r="E40" s="113"/>
      <c r="F40" s="113"/>
      <c r="G40" s="113">
        <f>SUM(E40:F40)</f>
        <v>0</v>
      </c>
      <c r="H40" s="113"/>
      <c r="I40" s="113"/>
      <c r="J40" s="144"/>
      <c r="K40" s="145">
        <f>SUM(H40:J40)</f>
        <v>0</v>
      </c>
      <c r="L40" s="145"/>
      <c r="M40" s="145"/>
      <c r="N40" s="145"/>
      <c r="O40" s="145"/>
      <c r="P40" s="145">
        <f>SUM(L40:O40)</f>
        <v>0</v>
      </c>
      <c r="Q40" s="113"/>
      <c r="R40" s="113">
        <f>+G40*400</f>
        <v>0</v>
      </c>
      <c r="S40" s="113">
        <f>+G40*100</f>
        <v>0</v>
      </c>
      <c r="T40" s="113">
        <f>+G40*100</f>
        <v>0</v>
      </c>
      <c r="U40" s="113">
        <f>+G40*300</f>
        <v>0</v>
      </c>
      <c r="V40" s="113">
        <f>+G40*600</f>
        <v>0</v>
      </c>
      <c r="W40" s="113">
        <f>SUM(Q40:V40)</f>
        <v>0</v>
      </c>
      <c r="X40" s="113">
        <f>+K40-P40-W40</f>
        <v>0</v>
      </c>
      <c r="Y40" s="113"/>
      <c r="Z40" s="113">
        <f>+X40-Y40</f>
        <v>0</v>
      </c>
    </row>
    <row r="41" spans="2:26" s="105" customFormat="1" x14ac:dyDescent="0.35">
      <c r="B41" s="117">
        <v>2</v>
      </c>
      <c r="C41" s="118" t="s">
        <v>108</v>
      </c>
      <c r="D41" s="146"/>
      <c r="E41" s="120"/>
      <c r="F41" s="120"/>
      <c r="G41" s="120">
        <f t="shared" ref="G41" si="27">SUM(E41:F41)</f>
        <v>0</v>
      </c>
      <c r="H41" s="120"/>
      <c r="I41" s="120"/>
      <c r="J41" s="123"/>
      <c r="K41" s="124">
        <f>SUM(H41:J41)</f>
        <v>0</v>
      </c>
      <c r="L41" s="124"/>
      <c r="M41" s="124"/>
      <c r="N41" s="124"/>
      <c r="O41" s="124"/>
      <c r="P41" s="124">
        <f>SUM(L41:O41)</f>
        <v>0</v>
      </c>
      <c r="Q41" s="120"/>
      <c r="R41" s="120">
        <f>+G41*400</f>
        <v>0</v>
      </c>
      <c r="S41" s="120">
        <f>+G41*100</f>
        <v>0</v>
      </c>
      <c r="T41" s="120">
        <f>+G41*100</f>
        <v>0</v>
      </c>
      <c r="U41" s="120">
        <f>+G41*300</f>
        <v>0</v>
      </c>
      <c r="V41" s="120">
        <f>+G41*600</f>
        <v>0</v>
      </c>
      <c r="W41" s="128">
        <f>SUM(Q41:V41)</f>
        <v>0</v>
      </c>
      <c r="X41" s="150">
        <f>+K41-P41-W41</f>
        <v>0</v>
      </c>
      <c r="Y41" s="120"/>
      <c r="Z41" s="120">
        <f>+X41-Y41</f>
        <v>0</v>
      </c>
    </row>
    <row r="42" spans="2:26" s="105" customFormat="1" x14ac:dyDescent="0.35">
      <c r="B42" s="440" t="s">
        <v>5</v>
      </c>
      <c r="C42" s="441"/>
      <c r="D42" s="442"/>
      <c r="E42" s="434">
        <f t="shared" ref="E42:Z42" si="28">+E43+E50</f>
        <v>0</v>
      </c>
      <c r="F42" s="434">
        <f t="shared" si="28"/>
        <v>0</v>
      </c>
      <c r="G42" s="434">
        <f t="shared" si="28"/>
        <v>0</v>
      </c>
      <c r="H42" s="434">
        <f t="shared" si="28"/>
        <v>0</v>
      </c>
      <c r="I42" s="434">
        <f t="shared" si="28"/>
        <v>0</v>
      </c>
      <c r="J42" s="434">
        <f t="shared" si="28"/>
        <v>0</v>
      </c>
      <c r="K42" s="434">
        <f t="shared" si="28"/>
        <v>0</v>
      </c>
      <c r="L42" s="434"/>
      <c r="M42" s="434"/>
      <c r="N42" s="434"/>
      <c r="O42" s="434"/>
      <c r="P42" s="434"/>
      <c r="Q42" s="434">
        <f t="shared" si="28"/>
        <v>0</v>
      </c>
      <c r="R42" s="434">
        <f t="shared" si="28"/>
        <v>0</v>
      </c>
      <c r="S42" s="434">
        <f t="shared" si="28"/>
        <v>0</v>
      </c>
      <c r="T42" s="434">
        <f t="shared" si="28"/>
        <v>0</v>
      </c>
      <c r="U42" s="434">
        <f t="shared" si="28"/>
        <v>0</v>
      </c>
      <c r="V42" s="434">
        <f t="shared" si="28"/>
        <v>0</v>
      </c>
      <c r="W42" s="434">
        <f t="shared" si="28"/>
        <v>0</v>
      </c>
      <c r="X42" s="434">
        <f t="shared" si="28"/>
        <v>0</v>
      </c>
      <c r="Y42" s="434">
        <f t="shared" si="28"/>
        <v>0</v>
      </c>
      <c r="Z42" s="434">
        <f t="shared" si="28"/>
        <v>0</v>
      </c>
    </row>
    <row r="43" spans="2:26" s="105" customFormat="1" x14ac:dyDescent="0.35">
      <c r="B43" s="424">
        <v>1</v>
      </c>
      <c r="C43" s="425" t="s">
        <v>34</v>
      </c>
      <c r="D43" s="426"/>
      <c r="E43" s="166">
        <f t="shared" ref="E43:Z43" si="29">+E44+E47</f>
        <v>0</v>
      </c>
      <c r="F43" s="166">
        <f t="shared" si="29"/>
        <v>0</v>
      </c>
      <c r="G43" s="166">
        <f t="shared" si="29"/>
        <v>0</v>
      </c>
      <c r="H43" s="166">
        <f t="shared" si="29"/>
        <v>0</v>
      </c>
      <c r="I43" s="166">
        <f t="shared" si="29"/>
        <v>0</v>
      </c>
      <c r="J43" s="166">
        <f t="shared" si="29"/>
        <v>0</v>
      </c>
      <c r="K43" s="166">
        <f t="shared" si="29"/>
        <v>0</v>
      </c>
      <c r="L43" s="166"/>
      <c r="M43" s="166"/>
      <c r="N43" s="166"/>
      <c r="O43" s="166"/>
      <c r="P43" s="166"/>
      <c r="Q43" s="166">
        <f t="shared" si="29"/>
        <v>0</v>
      </c>
      <c r="R43" s="166">
        <f t="shared" si="29"/>
        <v>0</v>
      </c>
      <c r="S43" s="166">
        <f t="shared" si="29"/>
        <v>0</v>
      </c>
      <c r="T43" s="166">
        <f t="shared" si="29"/>
        <v>0</v>
      </c>
      <c r="U43" s="166">
        <f t="shared" si="29"/>
        <v>0</v>
      </c>
      <c r="V43" s="166">
        <f t="shared" si="29"/>
        <v>0</v>
      </c>
      <c r="W43" s="166">
        <f t="shared" si="29"/>
        <v>0</v>
      </c>
      <c r="X43" s="166">
        <f t="shared" si="29"/>
        <v>0</v>
      </c>
      <c r="Y43" s="166">
        <f t="shared" si="29"/>
        <v>0</v>
      </c>
      <c r="Z43" s="166">
        <f t="shared" si="29"/>
        <v>0</v>
      </c>
    </row>
    <row r="44" spans="2:26" s="105" customFormat="1" x14ac:dyDescent="0.35">
      <c r="B44" s="512"/>
      <c r="C44" s="423" t="s">
        <v>6</v>
      </c>
      <c r="D44" s="165"/>
      <c r="E44" s="166">
        <f t="shared" ref="E44:Z44" si="30">SUM(E45:E46)</f>
        <v>0</v>
      </c>
      <c r="F44" s="166">
        <f t="shared" si="30"/>
        <v>0</v>
      </c>
      <c r="G44" s="166">
        <f t="shared" si="30"/>
        <v>0</v>
      </c>
      <c r="H44" s="166">
        <f t="shared" si="30"/>
        <v>0</v>
      </c>
      <c r="I44" s="166">
        <f t="shared" si="30"/>
        <v>0</v>
      </c>
      <c r="J44" s="166">
        <f t="shared" si="30"/>
        <v>0</v>
      </c>
      <c r="K44" s="166">
        <f t="shared" si="30"/>
        <v>0</v>
      </c>
      <c r="L44" s="166"/>
      <c r="M44" s="166"/>
      <c r="N44" s="166"/>
      <c r="O44" s="166"/>
      <c r="P44" s="166"/>
      <c r="Q44" s="166">
        <f t="shared" si="30"/>
        <v>0</v>
      </c>
      <c r="R44" s="166">
        <f t="shared" si="30"/>
        <v>0</v>
      </c>
      <c r="S44" s="166">
        <f t="shared" si="30"/>
        <v>0</v>
      </c>
      <c r="T44" s="166">
        <f t="shared" si="30"/>
        <v>0</v>
      </c>
      <c r="U44" s="166">
        <f t="shared" si="30"/>
        <v>0</v>
      </c>
      <c r="V44" s="166">
        <f t="shared" si="30"/>
        <v>0</v>
      </c>
      <c r="W44" s="166">
        <f t="shared" si="30"/>
        <v>0</v>
      </c>
      <c r="X44" s="166">
        <f t="shared" si="30"/>
        <v>0</v>
      </c>
      <c r="Y44" s="166">
        <f t="shared" si="30"/>
        <v>0</v>
      </c>
      <c r="Z44" s="166">
        <f t="shared" si="30"/>
        <v>0</v>
      </c>
    </row>
    <row r="45" spans="2:26" s="105" customFormat="1" x14ac:dyDescent="0.35">
      <c r="B45" s="110">
        <v>1</v>
      </c>
      <c r="C45" s="111" t="s">
        <v>108</v>
      </c>
      <c r="D45" s="143"/>
      <c r="E45" s="113"/>
      <c r="F45" s="113"/>
      <c r="G45" s="113">
        <f>SUM(E45:F45)</f>
        <v>0</v>
      </c>
      <c r="H45" s="113"/>
      <c r="I45" s="113"/>
      <c r="J45" s="144"/>
      <c r="K45" s="145">
        <f>SUM(H45:J45)</f>
        <v>0</v>
      </c>
      <c r="L45" s="145"/>
      <c r="M45" s="145"/>
      <c r="N45" s="145"/>
      <c r="O45" s="145"/>
      <c r="P45" s="145">
        <f>SUM(L45:O45)</f>
        <v>0</v>
      </c>
      <c r="Q45" s="113"/>
      <c r="R45" s="113">
        <f>+G45*400</f>
        <v>0</v>
      </c>
      <c r="S45" s="113">
        <f>+G45*100</f>
        <v>0</v>
      </c>
      <c r="T45" s="113">
        <f>+G45*100</f>
        <v>0</v>
      </c>
      <c r="U45" s="113">
        <f>+G45*300</f>
        <v>0</v>
      </c>
      <c r="V45" s="113">
        <f>+G45*600</f>
        <v>0</v>
      </c>
      <c r="W45" s="113">
        <f>SUM(Q45:V45)</f>
        <v>0</v>
      </c>
      <c r="X45" s="113">
        <f>+K45-P45-W45</f>
        <v>0</v>
      </c>
      <c r="Y45" s="113"/>
      <c r="Z45" s="113">
        <f>+X45-Y45</f>
        <v>0</v>
      </c>
    </row>
    <row r="46" spans="2:26" s="105" customFormat="1" x14ac:dyDescent="0.35">
      <c r="B46" s="117">
        <v>2</v>
      </c>
      <c r="C46" s="118" t="s">
        <v>108</v>
      </c>
      <c r="D46" s="146"/>
      <c r="E46" s="120"/>
      <c r="F46" s="120"/>
      <c r="G46" s="120">
        <f t="shared" ref="G46" si="31">SUM(E46:F46)</f>
        <v>0</v>
      </c>
      <c r="H46" s="120"/>
      <c r="I46" s="120"/>
      <c r="J46" s="123"/>
      <c r="K46" s="124">
        <f>SUM(H46:J46)</f>
        <v>0</v>
      </c>
      <c r="L46" s="124"/>
      <c r="M46" s="124"/>
      <c r="N46" s="124"/>
      <c r="O46" s="124"/>
      <c r="P46" s="124">
        <f>SUM(L46:O46)</f>
        <v>0</v>
      </c>
      <c r="Q46" s="120"/>
      <c r="R46" s="120">
        <f>+G46*400</f>
        <v>0</v>
      </c>
      <c r="S46" s="120">
        <f>+G46*100</f>
        <v>0</v>
      </c>
      <c r="T46" s="120">
        <f>+G46*100</f>
        <v>0</v>
      </c>
      <c r="U46" s="120">
        <f>+G46*300</f>
        <v>0</v>
      </c>
      <c r="V46" s="120">
        <f>+G46*600</f>
        <v>0</v>
      </c>
      <c r="W46" s="128">
        <f>SUM(Q46:V46)</f>
        <v>0</v>
      </c>
      <c r="X46" s="150">
        <f>+K46-P46-W46</f>
        <v>0</v>
      </c>
      <c r="Y46" s="120"/>
      <c r="Z46" s="120">
        <f>+X46-Y46</f>
        <v>0</v>
      </c>
    </row>
    <row r="47" spans="2:26" s="105" customFormat="1" x14ac:dyDescent="0.35">
      <c r="B47" s="512"/>
      <c r="C47" s="423" t="s">
        <v>7</v>
      </c>
      <c r="D47" s="165"/>
      <c r="E47" s="166">
        <f t="shared" ref="E47:Z47" si="32">SUM(E48:E49)</f>
        <v>0</v>
      </c>
      <c r="F47" s="166">
        <f t="shared" si="32"/>
        <v>0</v>
      </c>
      <c r="G47" s="166">
        <f t="shared" si="32"/>
        <v>0</v>
      </c>
      <c r="H47" s="166">
        <f t="shared" si="32"/>
        <v>0</v>
      </c>
      <c r="I47" s="166">
        <f t="shared" si="32"/>
        <v>0</v>
      </c>
      <c r="J47" s="166">
        <f t="shared" si="32"/>
        <v>0</v>
      </c>
      <c r="K47" s="166">
        <f t="shared" si="32"/>
        <v>0</v>
      </c>
      <c r="L47" s="166"/>
      <c r="M47" s="166"/>
      <c r="N47" s="166"/>
      <c r="O47" s="166"/>
      <c r="P47" s="166"/>
      <c r="Q47" s="166">
        <f t="shared" si="32"/>
        <v>0</v>
      </c>
      <c r="R47" s="166">
        <f t="shared" si="32"/>
        <v>0</v>
      </c>
      <c r="S47" s="166">
        <f t="shared" si="32"/>
        <v>0</v>
      </c>
      <c r="T47" s="166">
        <f t="shared" si="32"/>
        <v>0</v>
      </c>
      <c r="U47" s="166">
        <f t="shared" si="32"/>
        <v>0</v>
      </c>
      <c r="V47" s="166">
        <f t="shared" si="32"/>
        <v>0</v>
      </c>
      <c r="W47" s="166">
        <f t="shared" si="32"/>
        <v>0</v>
      </c>
      <c r="X47" s="166">
        <f t="shared" si="32"/>
        <v>0</v>
      </c>
      <c r="Y47" s="166">
        <f t="shared" si="32"/>
        <v>0</v>
      </c>
      <c r="Z47" s="166">
        <f t="shared" si="32"/>
        <v>0</v>
      </c>
    </row>
    <row r="48" spans="2:26" s="105" customFormat="1" x14ac:dyDescent="0.35">
      <c r="B48" s="110">
        <v>1</v>
      </c>
      <c r="C48" s="111" t="s">
        <v>108</v>
      </c>
      <c r="D48" s="143"/>
      <c r="E48" s="113"/>
      <c r="F48" s="113"/>
      <c r="G48" s="113">
        <f>SUM(E48:F48)</f>
        <v>0</v>
      </c>
      <c r="H48" s="113"/>
      <c r="I48" s="113"/>
      <c r="J48" s="144"/>
      <c r="K48" s="145">
        <f>SUM(H48:J48)</f>
        <v>0</v>
      </c>
      <c r="L48" s="145"/>
      <c r="M48" s="145"/>
      <c r="N48" s="145"/>
      <c r="O48" s="145"/>
      <c r="P48" s="145">
        <f>SUM(L48:O48)</f>
        <v>0</v>
      </c>
      <c r="Q48" s="113"/>
      <c r="R48" s="113">
        <f>+G48*400</f>
        <v>0</v>
      </c>
      <c r="S48" s="113">
        <f>+G48*100</f>
        <v>0</v>
      </c>
      <c r="T48" s="113">
        <f>+G48*100</f>
        <v>0</v>
      </c>
      <c r="U48" s="113">
        <f>+G48*300</f>
        <v>0</v>
      </c>
      <c r="V48" s="113">
        <f>+G48*600</f>
        <v>0</v>
      </c>
      <c r="W48" s="113">
        <f>SUM(Q48:V48)</f>
        <v>0</v>
      </c>
      <c r="X48" s="113">
        <f>+K48-P48-W48</f>
        <v>0</v>
      </c>
      <c r="Y48" s="113"/>
      <c r="Z48" s="113">
        <f>+X48-Y48</f>
        <v>0</v>
      </c>
    </row>
    <row r="49" spans="2:26" s="105" customFormat="1" x14ac:dyDescent="0.35">
      <c r="B49" s="147">
        <v>2</v>
      </c>
      <c r="C49" s="148" t="s">
        <v>108</v>
      </c>
      <c r="D49" s="149"/>
      <c r="E49" s="150"/>
      <c r="F49" s="150"/>
      <c r="G49" s="150">
        <f t="shared" ref="G49" si="33">SUM(E49:F49)</f>
        <v>0</v>
      </c>
      <c r="H49" s="150"/>
      <c r="I49" s="150"/>
      <c r="J49" s="151"/>
      <c r="K49" s="124">
        <f>SUM(H49:J49)</f>
        <v>0</v>
      </c>
      <c r="L49" s="601"/>
      <c r="M49" s="601"/>
      <c r="N49" s="601"/>
      <c r="O49" s="601"/>
      <c r="P49" s="124">
        <f>SUM(L49:O49)</f>
        <v>0</v>
      </c>
      <c r="Q49" s="150"/>
      <c r="R49" s="150">
        <f>+G49*400</f>
        <v>0</v>
      </c>
      <c r="S49" s="150">
        <f>+G49*100</f>
        <v>0</v>
      </c>
      <c r="T49" s="150">
        <f>+G49*100</f>
        <v>0</v>
      </c>
      <c r="U49" s="150">
        <f>+G49*300</f>
        <v>0</v>
      </c>
      <c r="V49" s="150">
        <f>+G49*600</f>
        <v>0</v>
      </c>
      <c r="W49" s="128">
        <f>SUM(Q49:V49)</f>
        <v>0</v>
      </c>
      <c r="X49" s="150">
        <f>+K49-P49-W49</f>
        <v>0</v>
      </c>
      <c r="Y49" s="150"/>
      <c r="Z49" s="120">
        <f>+X49-Y49</f>
        <v>0</v>
      </c>
    </row>
    <row r="50" spans="2:26" s="105" customFormat="1" x14ac:dyDescent="0.35">
      <c r="B50" s="424">
        <v>2</v>
      </c>
      <c r="C50" s="425" t="s">
        <v>35</v>
      </c>
      <c r="D50" s="426"/>
      <c r="E50" s="166">
        <f t="shared" ref="E50:Z50" si="34">+E51+E54</f>
        <v>0</v>
      </c>
      <c r="F50" s="166">
        <f t="shared" si="34"/>
        <v>0</v>
      </c>
      <c r="G50" s="166">
        <f t="shared" si="34"/>
        <v>0</v>
      </c>
      <c r="H50" s="166">
        <f t="shared" si="34"/>
        <v>0</v>
      </c>
      <c r="I50" s="166">
        <f t="shared" si="34"/>
        <v>0</v>
      </c>
      <c r="J50" s="166">
        <f t="shared" si="34"/>
        <v>0</v>
      </c>
      <c r="K50" s="166">
        <f t="shared" si="34"/>
        <v>0</v>
      </c>
      <c r="L50" s="166"/>
      <c r="M50" s="166"/>
      <c r="N50" s="166"/>
      <c r="O50" s="166"/>
      <c r="P50" s="166"/>
      <c r="Q50" s="166">
        <f t="shared" si="34"/>
        <v>0</v>
      </c>
      <c r="R50" s="166">
        <f t="shared" si="34"/>
        <v>0</v>
      </c>
      <c r="S50" s="166">
        <f t="shared" si="34"/>
        <v>0</v>
      </c>
      <c r="T50" s="166">
        <f t="shared" si="34"/>
        <v>0</v>
      </c>
      <c r="U50" s="166">
        <f t="shared" si="34"/>
        <v>0</v>
      </c>
      <c r="V50" s="166">
        <f t="shared" si="34"/>
        <v>0</v>
      </c>
      <c r="W50" s="166">
        <f t="shared" si="34"/>
        <v>0</v>
      </c>
      <c r="X50" s="166">
        <f t="shared" si="34"/>
        <v>0</v>
      </c>
      <c r="Y50" s="166">
        <f t="shared" si="34"/>
        <v>0</v>
      </c>
      <c r="Z50" s="166">
        <f t="shared" si="34"/>
        <v>0</v>
      </c>
    </row>
    <row r="51" spans="2:26" s="105" customFormat="1" x14ac:dyDescent="0.35">
      <c r="B51" s="512"/>
      <c r="C51" s="423" t="s">
        <v>6</v>
      </c>
      <c r="D51" s="165"/>
      <c r="E51" s="166">
        <f t="shared" ref="E51:Z51" si="35">SUM(E52:E53)</f>
        <v>0</v>
      </c>
      <c r="F51" s="166">
        <f t="shared" si="35"/>
        <v>0</v>
      </c>
      <c r="G51" s="166">
        <f t="shared" si="35"/>
        <v>0</v>
      </c>
      <c r="H51" s="166">
        <f t="shared" si="35"/>
        <v>0</v>
      </c>
      <c r="I51" s="166">
        <f t="shared" si="35"/>
        <v>0</v>
      </c>
      <c r="J51" s="166">
        <f t="shared" si="35"/>
        <v>0</v>
      </c>
      <c r="K51" s="166">
        <f t="shared" si="35"/>
        <v>0</v>
      </c>
      <c r="L51" s="166"/>
      <c r="M51" s="166"/>
      <c r="N51" s="166"/>
      <c r="O51" s="166"/>
      <c r="P51" s="166"/>
      <c r="Q51" s="166">
        <f t="shared" si="35"/>
        <v>0</v>
      </c>
      <c r="R51" s="166">
        <f t="shared" si="35"/>
        <v>0</v>
      </c>
      <c r="S51" s="166">
        <f t="shared" si="35"/>
        <v>0</v>
      </c>
      <c r="T51" s="166">
        <f t="shared" si="35"/>
        <v>0</v>
      </c>
      <c r="U51" s="166">
        <f t="shared" si="35"/>
        <v>0</v>
      </c>
      <c r="V51" s="166">
        <f t="shared" si="35"/>
        <v>0</v>
      </c>
      <c r="W51" s="166">
        <f t="shared" si="35"/>
        <v>0</v>
      </c>
      <c r="X51" s="166">
        <f t="shared" si="35"/>
        <v>0</v>
      </c>
      <c r="Y51" s="166">
        <f t="shared" si="35"/>
        <v>0</v>
      </c>
      <c r="Z51" s="166">
        <f t="shared" si="35"/>
        <v>0</v>
      </c>
    </row>
    <row r="52" spans="2:26" s="105" customFormat="1" x14ac:dyDescent="0.35">
      <c r="B52" s="110">
        <v>1</v>
      </c>
      <c r="C52" s="111" t="s">
        <v>108</v>
      </c>
      <c r="D52" s="143"/>
      <c r="E52" s="113"/>
      <c r="F52" s="113"/>
      <c r="G52" s="113">
        <f>SUM(E52:F52)</f>
        <v>0</v>
      </c>
      <c r="H52" s="113"/>
      <c r="I52" s="113"/>
      <c r="J52" s="144"/>
      <c r="K52" s="145">
        <f>SUM(H52:J52)</f>
        <v>0</v>
      </c>
      <c r="L52" s="145"/>
      <c r="M52" s="145"/>
      <c r="N52" s="145"/>
      <c r="O52" s="145"/>
      <c r="P52" s="145">
        <f>SUM(L52:O52)</f>
        <v>0</v>
      </c>
      <c r="Q52" s="113"/>
      <c r="R52" s="113">
        <f>+G52*400</f>
        <v>0</v>
      </c>
      <c r="S52" s="113">
        <f>+G52*100</f>
        <v>0</v>
      </c>
      <c r="T52" s="113">
        <f>+G52*100</f>
        <v>0</v>
      </c>
      <c r="U52" s="113">
        <f>+G52*300</f>
        <v>0</v>
      </c>
      <c r="V52" s="113">
        <f>+G52*600</f>
        <v>0</v>
      </c>
      <c r="W52" s="113">
        <f>SUM(Q52:V52)</f>
        <v>0</v>
      </c>
      <c r="X52" s="113">
        <f>+K52-P52-W52</f>
        <v>0</v>
      </c>
      <c r="Y52" s="113"/>
      <c r="Z52" s="113">
        <f>+X52-Y52</f>
        <v>0</v>
      </c>
    </row>
    <row r="53" spans="2:26" s="105" customFormat="1" x14ac:dyDescent="0.35">
      <c r="B53" s="117">
        <v>2</v>
      </c>
      <c r="C53" s="118" t="s">
        <v>108</v>
      </c>
      <c r="D53" s="146"/>
      <c r="E53" s="120"/>
      <c r="F53" s="120"/>
      <c r="G53" s="120">
        <f t="shared" ref="G53" si="36">SUM(E53:F53)</f>
        <v>0</v>
      </c>
      <c r="H53" s="120"/>
      <c r="I53" s="120"/>
      <c r="J53" s="123"/>
      <c r="K53" s="124">
        <f>SUM(H53:J53)</f>
        <v>0</v>
      </c>
      <c r="L53" s="124"/>
      <c r="M53" s="124"/>
      <c r="N53" s="124"/>
      <c r="O53" s="124"/>
      <c r="P53" s="124">
        <f>SUM(L53:O53)</f>
        <v>0</v>
      </c>
      <c r="Q53" s="120"/>
      <c r="R53" s="120">
        <f>+G53*400</f>
        <v>0</v>
      </c>
      <c r="S53" s="120">
        <f>+G53*100</f>
        <v>0</v>
      </c>
      <c r="T53" s="120">
        <f>+G53*100</f>
        <v>0</v>
      </c>
      <c r="U53" s="120">
        <f>+G53*300</f>
        <v>0</v>
      </c>
      <c r="V53" s="120">
        <f>+G53*600</f>
        <v>0</v>
      </c>
      <c r="W53" s="128">
        <f>SUM(Q53:V53)</f>
        <v>0</v>
      </c>
      <c r="X53" s="150">
        <f>+K53-P53-W53</f>
        <v>0</v>
      </c>
      <c r="Y53" s="120"/>
      <c r="Z53" s="120">
        <f>+X53-Y53</f>
        <v>0</v>
      </c>
    </row>
    <row r="54" spans="2:26" s="105" customFormat="1" hidden="1" x14ac:dyDescent="0.35">
      <c r="B54" s="139"/>
      <c r="C54" s="140" t="s">
        <v>7</v>
      </c>
      <c r="D54" s="141"/>
      <c r="E54" s="142">
        <f t="shared" ref="E54:Z54" si="37">SUM(E55:E56)</f>
        <v>0</v>
      </c>
      <c r="F54" s="142">
        <f t="shared" si="37"/>
        <v>0</v>
      </c>
      <c r="G54" s="142">
        <f t="shared" si="37"/>
        <v>0</v>
      </c>
      <c r="H54" s="142">
        <f t="shared" si="37"/>
        <v>0</v>
      </c>
      <c r="I54" s="142">
        <f t="shared" si="37"/>
        <v>0</v>
      </c>
      <c r="J54" s="142">
        <f t="shared" si="37"/>
        <v>0</v>
      </c>
      <c r="K54" s="142">
        <f t="shared" si="37"/>
        <v>0</v>
      </c>
      <c r="L54" s="142"/>
      <c r="M54" s="142"/>
      <c r="N54" s="142"/>
      <c r="O54" s="142"/>
      <c r="P54" s="142"/>
      <c r="Q54" s="142">
        <f t="shared" si="37"/>
        <v>0</v>
      </c>
      <c r="R54" s="142">
        <f t="shared" si="37"/>
        <v>0</v>
      </c>
      <c r="S54" s="142">
        <f t="shared" si="37"/>
        <v>0</v>
      </c>
      <c r="T54" s="142">
        <f t="shared" si="37"/>
        <v>0</v>
      </c>
      <c r="U54" s="142">
        <f t="shared" si="37"/>
        <v>0</v>
      </c>
      <c r="V54" s="142">
        <f t="shared" si="37"/>
        <v>0</v>
      </c>
      <c r="W54" s="142">
        <f t="shared" si="37"/>
        <v>0</v>
      </c>
      <c r="X54" s="142">
        <f t="shared" si="37"/>
        <v>0</v>
      </c>
      <c r="Y54" s="142">
        <f t="shared" si="37"/>
        <v>0</v>
      </c>
      <c r="Z54" s="142">
        <f t="shared" si="37"/>
        <v>0</v>
      </c>
    </row>
    <row r="55" spans="2:26" s="105" customFormat="1" hidden="1" x14ac:dyDescent="0.35">
      <c r="B55" s="110">
        <v>1</v>
      </c>
      <c r="C55" s="111" t="s">
        <v>108</v>
      </c>
      <c r="D55" s="143"/>
      <c r="E55" s="113"/>
      <c r="F55" s="113"/>
      <c r="G55" s="113">
        <f>SUM(E55:F55)</f>
        <v>0</v>
      </c>
      <c r="H55" s="113"/>
      <c r="I55" s="113"/>
      <c r="J55" s="144"/>
      <c r="K55" s="145">
        <f>SUM(H55:J55)</f>
        <v>0</v>
      </c>
      <c r="L55" s="145"/>
      <c r="M55" s="145"/>
      <c r="N55" s="145"/>
      <c r="O55" s="145"/>
      <c r="P55" s="145"/>
      <c r="Q55" s="113"/>
      <c r="R55" s="113">
        <f>+G55*400</f>
        <v>0</v>
      </c>
      <c r="S55" s="113">
        <f>+G55*100</f>
        <v>0</v>
      </c>
      <c r="T55" s="113">
        <f>+G55*100</f>
        <v>0</v>
      </c>
      <c r="U55" s="113">
        <f>+G55*300</f>
        <v>0</v>
      </c>
      <c r="V55" s="113">
        <f>+G55*600</f>
        <v>0</v>
      </c>
      <c r="W55" s="113">
        <f>SUM(Q55:V55)</f>
        <v>0</v>
      </c>
      <c r="X55" s="113">
        <f>+K55-W55</f>
        <v>0</v>
      </c>
      <c r="Y55" s="113"/>
      <c r="Z55" s="113"/>
    </row>
    <row r="56" spans="2:26" s="105" customFormat="1" hidden="1" x14ac:dyDescent="0.35">
      <c r="B56" s="117">
        <v>2</v>
      </c>
      <c r="C56" s="118" t="s">
        <v>108</v>
      </c>
      <c r="D56" s="146"/>
      <c r="E56" s="120"/>
      <c r="F56" s="120"/>
      <c r="G56" s="120">
        <f t="shared" ref="G56" si="38">SUM(E56:F56)</f>
        <v>0</v>
      </c>
      <c r="H56" s="120"/>
      <c r="I56" s="120"/>
      <c r="J56" s="123"/>
      <c r="K56" s="124">
        <f>SUM(H56:J56)</f>
        <v>0</v>
      </c>
      <c r="L56" s="124"/>
      <c r="M56" s="124"/>
      <c r="N56" s="124"/>
      <c r="O56" s="124"/>
      <c r="P56" s="124"/>
      <c r="Q56" s="120"/>
      <c r="R56" s="120">
        <f>+G56*400</f>
        <v>0</v>
      </c>
      <c r="S56" s="120">
        <f>+G56*100</f>
        <v>0</v>
      </c>
      <c r="T56" s="120">
        <f>+G56*100</f>
        <v>0</v>
      </c>
      <c r="U56" s="120">
        <f>+G56*300</f>
        <v>0</v>
      </c>
      <c r="V56" s="120">
        <f>+G56*600</f>
        <v>0</v>
      </c>
      <c r="W56" s="128">
        <f>SUM(Q56:V56)</f>
        <v>0</v>
      </c>
      <c r="X56" s="120">
        <f>+K56-W56</f>
        <v>0</v>
      </c>
      <c r="Y56" s="120"/>
      <c r="Z56" s="120"/>
    </row>
    <row r="57" spans="2:26" s="105" customFormat="1" ht="26.25" customHeight="1" x14ac:dyDescent="0.35">
      <c r="B57" s="136" t="s">
        <v>320</v>
      </c>
      <c r="C57" s="136"/>
      <c r="D57" s="137"/>
      <c r="E57" s="138">
        <f t="shared" ref="E57:Z57" si="39">+E58+E65</f>
        <v>0</v>
      </c>
      <c r="F57" s="138">
        <f t="shared" si="39"/>
        <v>0</v>
      </c>
      <c r="G57" s="138">
        <f t="shared" si="39"/>
        <v>0</v>
      </c>
      <c r="H57" s="138">
        <f t="shared" si="39"/>
        <v>0</v>
      </c>
      <c r="I57" s="138">
        <f t="shared" si="39"/>
        <v>0</v>
      </c>
      <c r="J57" s="138">
        <f t="shared" si="39"/>
        <v>0</v>
      </c>
      <c r="K57" s="138">
        <f t="shared" si="39"/>
        <v>0</v>
      </c>
      <c r="L57" s="138"/>
      <c r="M57" s="138"/>
      <c r="N57" s="138"/>
      <c r="O57" s="138"/>
      <c r="P57" s="138"/>
      <c r="Q57" s="138">
        <f t="shared" si="39"/>
        <v>0</v>
      </c>
      <c r="R57" s="138">
        <f t="shared" si="39"/>
        <v>0</v>
      </c>
      <c r="S57" s="138">
        <f t="shared" si="39"/>
        <v>0</v>
      </c>
      <c r="T57" s="138">
        <f t="shared" si="39"/>
        <v>0</v>
      </c>
      <c r="U57" s="138">
        <f t="shared" si="39"/>
        <v>0</v>
      </c>
      <c r="V57" s="138">
        <f t="shared" si="39"/>
        <v>0</v>
      </c>
      <c r="W57" s="138">
        <f t="shared" si="39"/>
        <v>0</v>
      </c>
      <c r="X57" s="138">
        <f t="shared" si="39"/>
        <v>0</v>
      </c>
      <c r="Y57" s="138">
        <f t="shared" si="39"/>
        <v>0</v>
      </c>
      <c r="Z57" s="138">
        <f t="shared" si="39"/>
        <v>0</v>
      </c>
    </row>
    <row r="58" spans="2:26" s="105" customFormat="1" x14ac:dyDescent="0.35">
      <c r="B58" s="440" t="s">
        <v>4</v>
      </c>
      <c r="C58" s="441"/>
      <c r="D58" s="442"/>
      <c r="E58" s="434">
        <f t="shared" ref="E58:Z58" si="40">+E59+E62</f>
        <v>0</v>
      </c>
      <c r="F58" s="434">
        <f t="shared" si="40"/>
        <v>0</v>
      </c>
      <c r="G58" s="434">
        <f t="shared" si="40"/>
        <v>0</v>
      </c>
      <c r="H58" s="434">
        <f t="shared" si="40"/>
        <v>0</v>
      </c>
      <c r="I58" s="434">
        <f t="shared" si="40"/>
        <v>0</v>
      </c>
      <c r="J58" s="434">
        <f t="shared" si="40"/>
        <v>0</v>
      </c>
      <c r="K58" s="434">
        <f t="shared" si="40"/>
        <v>0</v>
      </c>
      <c r="L58" s="434"/>
      <c r="M58" s="434"/>
      <c r="N58" s="434"/>
      <c r="O58" s="434"/>
      <c r="P58" s="434"/>
      <c r="Q58" s="434">
        <f t="shared" si="40"/>
        <v>0</v>
      </c>
      <c r="R58" s="434">
        <f t="shared" si="40"/>
        <v>0</v>
      </c>
      <c r="S58" s="434">
        <f t="shared" si="40"/>
        <v>0</v>
      </c>
      <c r="T58" s="434">
        <f t="shared" si="40"/>
        <v>0</v>
      </c>
      <c r="U58" s="434">
        <f t="shared" si="40"/>
        <v>0</v>
      </c>
      <c r="V58" s="434">
        <f t="shared" si="40"/>
        <v>0</v>
      </c>
      <c r="W58" s="434">
        <f t="shared" si="40"/>
        <v>0</v>
      </c>
      <c r="X58" s="434">
        <f t="shared" si="40"/>
        <v>0</v>
      </c>
      <c r="Y58" s="434">
        <f t="shared" si="40"/>
        <v>0</v>
      </c>
      <c r="Z58" s="434">
        <f t="shared" si="40"/>
        <v>0</v>
      </c>
    </row>
    <row r="59" spans="2:26" s="105" customFormat="1" x14ac:dyDescent="0.35">
      <c r="B59" s="512"/>
      <c r="C59" s="423" t="s">
        <v>6</v>
      </c>
      <c r="D59" s="165"/>
      <c r="E59" s="166">
        <f t="shared" ref="E59:Z59" si="41">SUM(E60:E61)</f>
        <v>0</v>
      </c>
      <c r="F59" s="166">
        <f t="shared" si="41"/>
        <v>0</v>
      </c>
      <c r="G59" s="166">
        <f t="shared" si="41"/>
        <v>0</v>
      </c>
      <c r="H59" s="166">
        <f t="shared" si="41"/>
        <v>0</v>
      </c>
      <c r="I59" s="166">
        <f t="shared" si="41"/>
        <v>0</v>
      </c>
      <c r="J59" s="166">
        <f t="shared" si="41"/>
        <v>0</v>
      </c>
      <c r="K59" s="166">
        <f t="shared" si="41"/>
        <v>0</v>
      </c>
      <c r="L59" s="166"/>
      <c r="M59" s="166"/>
      <c r="N59" s="166"/>
      <c r="O59" s="166"/>
      <c r="P59" s="166"/>
      <c r="Q59" s="166">
        <f t="shared" si="41"/>
        <v>0</v>
      </c>
      <c r="R59" s="166">
        <f t="shared" si="41"/>
        <v>0</v>
      </c>
      <c r="S59" s="166">
        <f t="shared" si="41"/>
        <v>0</v>
      </c>
      <c r="T59" s="166">
        <f t="shared" si="41"/>
        <v>0</v>
      </c>
      <c r="U59" s="166">
        <f t="shared" si="41"/>
        <v>0</v>
      </c>
      <c r="V59" s="166">
        <f t="shared" si="41"/>
        <v>0</v>
      </c>
      <c r="W59" s="166">
        <f t="shared" si="41"/>
        <v>0</v>
      </c>
      <c r="X59" s="166">
        <f t="shared" si="41"/>
        <v>0</v>
      </c>
      <c r="Y59" s="166">
        <f t="shared" si="41"/>
        <v>0</v>
      </c>
      <c r="Z59" s="166">
        <f t="shared" si="41"/>
        <v>0</v>
      </c>
    </row>
    <row r="60" spans="2:26" s="105" customFormat="1" x14ac:dyDescent="0.35">
      <c r="B60" s="110">
        <v>1</v>
      </c>
      <c r="C60" s="111" t="s">
        <v>108</v>
      </c>
      <c r="D60" s="143"/>
      <c r="E60" s="113"/>
      <c r="F60" s="113"/>
      <c r="G60" s="113">
        <f>SUM(E60:F60)</f>
        <v>0</v>
      </c>
      <c r="H60" s="113"/>
      <c r="I60" s="113"/>
      <c r="J60" s="144"/>
      <c r="K60" s="145">
        <f>SUM(H60:J60)</f>
        <v>0</v>
      </c>
      <c r="L60" s="145"/>
      <c r="M60" s="145"/>
      <c r="N60" s="145"/>
      <c r="O60" s="145"/>
      <c r="P60" s="145">
        <f>SUM(L60:O60)</f>
        <v>0</v>
      </c>
      <c r="Q60" s="113"/>
      <c r="R60" s="113">
        <f>+G60*400</f>
        <v>0</v>
      </c>
      <c r="S60" s="113">
        <f>+G60*100</f>
        <v>0</v>
      </c>
      <c r="T60" s="113">
        <f>+G60*100</f>
        <v>0</v>
      </c>
      <c r="U60" s="113">
        <f>+G60*300</f>
        <v>0</v>
      </c>
      <c r="V60" s="113">
        <f>+G60*600</f>
        <v>0</v>
      </c>
      <c r="W60" s="113">
        <f>SUM(Q60:V60)</f>
        <v>0</v>
      </c>
      <c r="X60" s="113">
        <f>+K60-P60-W60</f>
        <v>0</v>
      </c>
      <c r="Y60" s="113"/>
      <c r="Z60" s="113">
        <f>+X60-Y60</f>
        <v>0</v>
      </c>
    </row>
    <row r="61" spans="2:26" s="105" customFormat="1" x14ac:dyDescent="0.35">
      <c r="B61" s="117">
        <v>2</v>
      </c>
      <c r="C61" s="118" t="s">
        <v>108</v>
      </c>
      <c r="D61" s="146"/>
      <c r="E61" s="120"/>
      <c r="F61" s="120"/>
      <c r="G61" s="120">
        <f t="shared" ref="G61" si="42">SUM(E61:F61)</f>
        <v>0</v>
      </c>
      <c r="H61" s="120"/>
      <c r="I61" s="120"/>
      <c r="J61" s="123"/>
      <c r="K61" s="124">
        <f>SUM(H61:J61)</f>
        <v>0</v>
      </c>
      <c r="L61" s="124"/>
      <c r="M61" s="124"/>
      <c r="N61" s="124"/>
      <c r="O61" s="124"/>
      <c r="P61" s="124">
        <f>SUM(L61:O61)</f>
        <v>0</v>
      </c>
      <c r="Q61" s="120"/>
      <c r="R61" s="120">
        <f>+G61*400</f>
        <v>0</v>
      </c>
      <c r="S61" s="120">
        <f>+G61*100</f>
        <v>0</v>
      </c>
      <c r="T61" s="120">
        <f>+G61*100</f>
        <v>0</v>
      </c>
      <c r="U61" s="120">
        <f>+G61*300</f>
        <v>0</v>
      </c>
      <c r="V61" s="120">
        <f>+G61*600</f>
        <v>0</v>
      </c>
      <c r="W61" s="128">
        <f>SUM(Q61:V61)</f>
        <v>0</v>
      </c>
      <c r="X61" s="150">
        <f>+K61-P61-W61</f>
        <v>0</v>
      </c>
      <c r="Y61" s="120"/>
      <c r="Z61" s="120">
        <f>+X61-Y61</f>
        <v>0</v>
      </c>
    </row>
    <row r="62" spans="2:26" s="105" customFormat="1" x14ac:dyDescent="0.35">
      <c r="B62" s="512"/>
      <c r="C62" s="423" t="s">
        <v>7</v>
      </c>
      <c r="D62" s="165"/>
      <c r="E62" s="166">
        <f t="shared" ref="E62:Z62" si="43">SUM(E63:E64)</f>
        <v>0</v>
      </c>
      <c r="F62" s="166">
        <f t="shared" si="43"/>
        <v>0</v>
      </c>
      <c r="G62" s="166">
        <f t="shared" si="43"/>
        <v>0</v>
      </c>
      <c r="H62" s="166">
        <f t="shared" si="43"/>
        <v>0</v>
      </c>
      <c r="I62" s="166">
        <f t="shared" si="43"/>
        <v>0</v>
      </c>
      <c r="J62" s="166">
        <f t="shared" si="43"/>
        <v>0</v>
      </c>
      <c r="K62" s="166">
        <f t="shared" si="43"/>
        <v>0</v>
      </c>
      <c r="L62" s="166"/>
      <c r="M62" s="166"/>
      <c r="N62" s="166"/>
      <c r="O62" s="166"/>
      <c r="P62" s="166"/>
      <c r="Q62" s="166">
        <f t="shared" si="43"/>
        <v>0</v>
      </c>
      <c r="R62" s="166">
        <f t="shared" si="43"/>
        <v>0</v>
      </c>
      <c r="S62" s="166">
        <f t="shared" si="43"/>
        <v>0</v>
      </c>
      <c r="T62" s="166">
        <f t="shared" si="43"/>
        <v>0</v>
      </c>
      <c r="U62" s="166">
        <f t="shared" si="43"/>
        <v>0</v>
      </c>
      <c r="V62" s="166">
        <f t="shared" si="43"/>
        <v>0</v>
      </c>
      <c r="W62" s="166">
        <f t="shared" si="43"/>
        <v>0</v>
      </c>
      <c r="X62" s="166">
        <f t="shared" si="43"/>
        <v>0</v>
      </c>
      <c r="Y62" s="166">
        <f t="shared" si="43"/>
        <v>0</v>
      </c>
      <c r="Z62" s="166">
        <f t="shared" si="43"/>
        <v>0</v>
      </c>
    </row>
    <row r="63" spans="2:26" s="105" customFormat="1" x14ac:dyDescent="0.35">
      <c r="B63" s="110">
        <v>1</v>
      </c>
      <c r="C63" s="111" t="s">
        <v>108</v>
      </c>
      <c r="D63" s="143"/>
      <c r="E63" s="113"/>
      <c r="F63" s="113"/>
      <c r="G63" s="113">
        <f>SUM(E63:F63)</f>
        <v>0</v>
      </c>
      <c r="H63" s="113"/>
      <c r="I63" s="113"/>
      <c r="J63" s="144"/>
      <c r="K63" s="145">
        <f>SUM(H63:J63)</f>
        <v>0</v>
      </c>
      <c r="L63" s="145"/>
      <c r="M63" s="145"/>
      <c r="N63" s="145"/>
      <c r="O63" s="145"/>
      <c r="P63" s="145">
        <f>SUM(L63:O63)</f>
        <v>0</v>
      </c>
      <c r="Q63" s="113"/>
      <c r="R63" s="113">
        <f>+G63*400</f>
        <v>0</v>
      </c>
      <c r="S63" s="113">
        <f>+G63*100</f>
        <v>0</v>
      </c>
      <c r="T63" s="113">
        <f>+G63*100</f>
        <v>0</v>
      </c>
      <c r="U63" s="113">
        <f>+G63*300</f>
        <v>0</v>
      </c>
      <c r="V63" s="113">
        <f>+G63*600</f>
        <v>0</v>
      </c>
      <c r="W63" s="113">
        <f>SUM(Q63:V63)</f>
        <v>0</v>
      </c>
      <c r="X63" s="113">
        <f>+K63-P63-W63</f>
        <v>0</v>
      </c>
      <c r="Y63" s="113"/>
      <c r="Z63" s="113">
        <f>+X63-Y63</f>
        <v>0</v>
      </c>
    </row>
    <row r="64" spans="2:26" s="105" customFormat="1" x14ac:dyDescent="0.35">
      <c r="B64" s="117">
        <v>2</v>
      </c>
      <c r="C64" s="118" t="s">
        <v>108</v>
      </c>
      <c r="D64" s="146"/>
      <c r="E64" s="120"/>
      <c r="F64" s="120"/>
      <c r="G64" s="120">
        <f t="shared" ref="G64" si="44">SUM(E64:F64)</f>
        <v>0</v>
      </c>
      <c r="H64" s="120"/>
      <c r="I64" s="120"/>
      <c r="J64" s="123"/>
      <c r="K64" s="124">
        <f>SUM(H64:J64)</f>
        <v>0</v>
      </c>
      <c r="L64" s="124"/>
      <c r="M64" s="124"/>
      <c r="N64" s="124"/>
      <c r="O64" s="124"/>
      <c r="P64" s="124">
        <f>SUM(L64:O64)</f>
        <v>0</v>
      </c>
      <c r="Q64" s="120"/>
      <c r="R64" s="120">
        <f>+G64*400</f>
        <v>0</v>
      </c>
      <c r="S64" s="120">
        <f>+G64*100</f>
        <v>0</v>
      </c>
      <c r="T64" s="120">
        <f>+G64*100</f>
        <v>0</v>
      </c>
      <c r="U64" s="120">
        <f>+G64*300</f>
        <v>0</v>
      </c>
      <c r="V64" s="120">
        <f>+G64*600</f>
        <v>0</v>
      </c>
      <c r="W64" s="128">
        <f>SUM(Q64:V64)</f>
        <v>0</v>
      </c>
      <c r="X64" s="150">
        <f>+K64-P64-W64</f>
        <v>0</v>
      </c>
      <c r="Y64" s="120"/>
      <c r="Z64" s="120">
        <f>+X64-Y64</f>
        <v>0</v>
      </c>
    </row>
    <row r="65" spans="2:26" s="105" customFormat="1" x14ac:dyDescent="0.35">
      <c r="B65" s="440" t="s">
        <v>5</v>
      </c>
      <c r="C65" s="441"/>
      <c r="D65" s="442"/>
      <c r="E65" s="434">
        <f t="shared" ref="E65:Z65" si="45">+E66+E73</f>
        <v>0</v>
      </c>
      <c r="F65" s="434">
        <f t="shared" si="45"/>
        <v>0</v>
      </c>
      <c r="G65" s="434">
        <f t="shared" si="45"/>
        <v>0</v>
      </c>
      <c r="H65" s="434">
        <f t="shared" si="45"/>
        <v>0</v>
      </c>
      <c r="I65" s="434">
        <f t="shared" si="45"/>
        <v>0</v>
      </c>
      <c r="J65" s="434">
        <f t="shared" si="45"/>
        <v>0</v>
      </c>
      <c r="K65" s="434">
        <f t="shared" si="45"/>
        <v>0</v>
      </c>
      <c r="L65" s="434"/>
      <c r="M65" s="434"/>
      <c r="N65" s="434"/>
      <c r="O65" s="434"/>
      <c r="P65" s="434"/>
      <c r="Q65" s="434">
        <f t="shared" si="45"/>
        <v>0</v>
      </c>
      <c r="R65" s="434">
        <f t="shared" si="45"/>
        <v>0</v>
      </c>
      <c r="S65" s="434">
        <f t="shared" si="45"/>
        <v>0</v>
      </c>
      <c r="T65" s="434">
        <f t="shared" si="45"/>
        <v>0</v>
      </c>
      <c r="U65" s="434">
        <f t="shared" si="45"/>
        <v>0</v>
      </c>
      <c r="V65" s="434">
        <f t="shared" si="45"/>
        <v>0</v>
      </c>
      <c r="W65" s="434">
        <f t="shared" si="45"/>
        <v>0</v>
      </c>
      <c r="X65" s="434">
        <f t="shared" si="45"/>
        <v>0</v>
      </c>
      <c r="Y65" s="434">
        <f t="shared" si="45"/>
        <v>0</v>
      </c>
      <c r="Z65" s="434">
        <f t="shared" si="45"/>
        <v>0</v>
      </c>
    </row>
    <row r="66" spans="2:26" s="105" customFormat="1" x14ac:dyDescent="0.35">
      <c r="B66" s="424">
        <v>1</v>
      </c>
      <c r="C66" s="425" t="s">
        <v>34</v>
      </c>
      <c r="D66" s="426"/>
      <c r="E66" s="166">
        <f t="shared" ref="E66:Z66" si="46">+E67+E70</f>
        <v>0</v>
      </c>
      <c r="F66" s="166">
        <f t="shared" si="46"/>
        <v>0</v>
      </c>
      <c r="G66" s="166">
        <f t="shared" si="46"/>
        <v>0</v>
      </c>
      <c r="H66" s="166">
        <f t="shared" si="46"/>
        <v>0</v>
      </c>
      <c r="I66" s="166">
        <f t="shared" si="46"/>
        <v>0</v>
      </c>
      <c r="J66" s="166">
        <f t="shared" si="46"/>
        <v>0</v>
      </c>
      <c r="K66" s="166">
        <f t="shared" si="46"/>
        <v>0</v>
      </c>
      <c r="L66" s="166"/>
      <c r="M66" s="166"/>
      <c r="N66" s="166"/>
      <c r="O66" s="166"/>
      <c r="P66" s="166"/>
      <c r="Q66" s="166">
        <f t="shared" si="46"/>
        <v>0</v>
      </c>
      <c r="R66" s="166">
        <f t="shared" si="46"/>
        <v>0</v>
      </c>
      <c r="S66" s="166">
        <f t="shared" si="46"/>
        <v>0</v>
      </c>
      <c r="T66" s="166">
        <f t="shared" si="46"/>
        <v>0</v>
      </c>
      <c r="U66" s="166">
        <f t="shared" si="46"/>
        <v>0</v>
      </c>
      <c r="V66" s="166">
        <f t="shared" si="46"/>
        <v>0</v>
      </c>
      <c r="W66" s="166">
        <f t="shared" si="46"/>
        <v>0</v>
      </c>
      <c r="X66" s="166">
        <f t="shared" si="46"/>
        <v>0</v>
      </c>
      <c r="Y66" s="166">
        <f t="shared" si="46"/>
        <v>0</v>
      </c>
      <c r="Z66" s="166">
        <f t="shared" si="46"/>
        <v>0</v>
      </c>
    </row>
    <row r="67" spans="2:26" s="105" customFormat="1" x14ac:dyDescent="0.35">
      <c r="B67" s="512"/>
      <c r="C67" s="423" t="s">
        <v>6</v>
      </c>
      <c r="D67" s="165"/>
      <c r="E67" s="166">
        <f t="shared" ref="E67:Z67" si="47">SUM(E68:E69)</f>
        <v>0</v>
      </c>
      <c r="F67" s="166">
        <f t="shared" si="47"/>
        <v>0</v>
      </c>
      <c r="G67" s="166">
        <f t="shared" si="47"/>
        <v>0</v>
      </c>
      <c r="H67" s="166">
        <f t="shared" si="47"/>
        <v>0</v>
      </c>
      <c r="I67" s="166">
        <f t="shared" si="47"/>
        <v>0</v>
      </c>
      <c r="J67" s="166">
        <f t="shared" si="47"/>
        <v>0</v>
      </c>
      <c r="K67" s="166">
        <f t="shared" si="47"/>
        <v>0</v>
      </c>
      <c r="L67" s="166"/>
      <c r="M67" s="166"/>
      <c r="N67" s="166"/>
      <c r="O67" s="166"/>
      <c r="P67" s="166"/>
      <c r="Q67" s="166">
        <f t="shared" si="47"/>
        <v>0</v>
      </c>
      <c r="R67" s="166">
        <f t="shared" si="47"/>
        <v>0</v>
      </c>
      <c r="S67" s="166">
        <f t="shared" si="47"/>
        <v>0</v>
      </c>
      <c r="T67" s="166">
        <f t="shared" si="47"/>
        <v>0</v>
      </c>
      <c r="U67" s="166">
        <f t="shared" si="47"/>
        <v>0</v>
      </c>
      <c r="V67" s="166">
        <f t="shared" si="47"/>
        <v>0</v>
      </c>
      <c r="W67" s="166">
        <f t="shared" si="47"/>
        <v>0</v>
      </c>
      <c r="X67" s="166">
        <f t="shared" si="47"/>
        <v>0</v>
      </c>
      <c r="Y67" s="166">
        <f t="shared" si="47"/>
        <v>0</v>
      </c>
      <c r="Z67" s="166">
        <f t="shared" si="47"/>
        <v>0</v>
      </c>
    </row>
    <row r="68" spans="2:26" s="105" customFormat="1" x14ac:dyDescent="0.35">
      <c r="B68" s="110">
        <v>1</v>
      </c>
      <c r="C68" s="111" t="s">
        <v>108</v>
      </c>
      <c r="D68" s="143"/>
      <c r="E68" s="113"/>
      <c r="F68" s="113"/>
      <c r="G68" s="113">
        <f>SUM(E68:F68)</f>
        <v>0</v>
      </c>
      <c r="H68" s="113"/>
      <c r="I68" s="113"/>
      <c r="J68" s="144"/>
      <c r="K68" s="145">
        <f>SUM(H68:J68)</f>
        <v>0</v>
      </c>
      <c r="L68" s="145"/>
      <c r="M68" s="145"/>
      <c r="N68" s="145"/>
      <c r="O68" s="145"/>
      <c r="P68" s="145">
        <f>SUM(L68:O68)</f>
        <v>0</v>
      </c>
      <c r="Q68" s="113"/>
      <c r="R68" s="113">
        <f>+G68*400</f>
        <v>0</v>
      </c>
      <c r="S68" s="113">
        <f>+G68*100</f>
        <v>0</v>
      </c>
      <c r="T68" s="113">
        <f>+G68*100</f>
        <v>0</v>
      </c>
      <c r="U68" s="113">
        <f>+G68*300</f>
        <v>0</v>
      </c>
      <c r="V68" s="113">
        <f>+G68*600</f>
        <v>0</v>
      </c>
      <c r="W68" s="113">
        <f>SUM(Q68:V68)</f>
        <v>0</v>
      </c>
      <c r="X68" s="113">
        <f>+K68-P68-W68</f>
        <v>0</v>
      </c>
      <c r="Y68" s="113"/>
      <c r="Z68" s="113">
        <f>+X68-Y68</f>
        <v>0</v>
      </c>
    </row>
    <row r="69" spans="2:26" s="105" customFormat="1" x14ac:dyDescent="0.35">
      <c r="B69" s="117">
        <v>2</v>
      </c>
      <c r="C69" s="118" t="s">
        <v>108</v>
      </c>
      <c r="D69" s="146"/>
      <c r="E69" s="120"/>
      <c r="F69" s="120"/>
      <c r="G69" s="120">
        <f t="shared" ref="G69" si="48">SUM(E69:F69)</f>
        <v>0</v>
      </c>
      <c r="H69" s="120"/>
      <c r="I69" s="120"/>
      <c r="J69" s="123"/>
      <c r="K69" s="124">
        <f>SUM(H69:J69)</f>
        <v>0</v>
      </c>
      <c r="L69" s="124"/>
      <c r="M69" s="124"/>
      <c r="N69" s="124"/>
      <c r="O69" s="124"/>
      <c r="P69" s="124">
        <f>SUM(L69:O69)</f>
        <v>0</v>
      </c>
      <c r="Q69" s="120"/>
      <c r="R69" s="120">
        <f>+G69*400</f>
        <v>0</v>
      </c>
      <c r="S69" s="120">
        <f>+G69*100</f>
        <v>0</v>
      </c>
      <c r="T69" s="120">
        <f>+G69*100</f>
        <v>0</v>
      </c>
      <c r="U69" s="120">
        <f>+G69*300</f>
        <v>0</v>
      </c>
      <c r="V69" s="120">
        <f>+G69*600</f>
        <v>0</v>
      </c>
      <c r="W69" s="128">
        <f>SUM(Q69:V69)</f>
        <v>0</v>
      </c>
      <c r="X69" s="150">
        <f>+K69-P69-W69</f>
        <v>0</v>
      </c>
      <c r="Y69" s="120"/>
      <c r="Z69" s="120">
        <f>+X69-Y69</f>
        <v>0</v>
      </c>
    </row>
    <row r="70" spans="2:26" s="105" customFormat="1" x14ac:dyDescent="0.35">
      <c r="B70" s="512"/>
      <c r="C70" s="423" t="s">
        <v>7</v>
      </c>
      <c r="D70" s="165"/>
      <c r="E70" s="166">
        <f t="shared" ref="E70:Z70" si="49">SUM(E71:E72)</f>
        <v>0</v>
      </c>
      <c r="F70" s="166">
        <f t="shared" si="49"/>
        <v>0</v>
      </c>
      <c r="G70" s="166">
        <f t="shared" si="49"/>
        <v>0</v>
      </c>
      <c r="H70" s="166">
        <f t="shared" si="49"/>
        <v>0</v>
      </c>
      <c r="I70" s="166">
        <f t="shared" si="49"/>
        <v>0</v>
      </c>
      <c r="J70" s="166">
        <f t="shared" si="49"/>
        <v>0</v>
      </c>
      <c r="K70" s="166">
        <f t="shared" si="49"/>
        <v>0</v>
      </c>
      <c r="L70" s="166"/>
      <c r="M70" s="166"/>
      <c r="N70" s="166"/>
      <c r="O70" s="166"/>
      <c r="P70" s="166"/>
      <c r="Q70" s="166">
        <f t="shared" si="49"/>
        <v>0</v>
      </c>
      <c r="R70" s="166">
        <f t="shared" si="49"/>
        <v>0</v>
      </c>
      <c r="S70" s="166">
        <f t="shared" si="49"/>
        <v>0</v>
      </c>
      <c r="T70" s="166">
        <f t="shared" si="49"/>
        <v>0</v>
      </c>
      <c r="U70" s="166">
        <f t="shared" si="49"/>
        <v>0</v>
      </c>
      <c r="V70" s="166">
        <f t="shared" si="49"/>
        <v>0</v>
      </c>
      <c r="W70" s="166">
        <f t="shared" si="49"/>
        <v>0</v>
      </c>
      <c r="X70" s="166">
        <f t="shared" si="49"/>
        <v>0</v>
      </c>
      <c r="Y70" s="166">
        <f t="shared" si="49"/>
        <v>0</v>
      </c>
      <c r="Z70" s="166">
        <f t="shared" si="49"/>
        <v>0</v>
      </c>
    </row>
    <row r="71" spans="2:26" s="105" customFormat="1" x14ac:dyDescent="0.35">
      <c r="B71" s="110">
        <v>1</v>
      </c>
      <c r="C71" s="111" t="s">
        <v>108</v>
      </c>
      <c r="D71" s="143"/>
      <c r="E71" s="113"/>
      <c r="F71" s="113"/>
      <c r="G71" s="113">
        <f>SUM(E71:F71)</f>
        <v>0</v>
      </c>
      <c r="H71" s="113"/>
      <c r="I71" s="113"/>
      <c r="J71" s="144"/>
      <c r="K71" s="145">
        <f>SUM(H71:J71)</f>
        <v>0</v>
      </c>
      <c r="L71" s="145"/>
      <c r="M71" s="145"/>
      <c r="N71" s="145"/>
      <c r="O71" s="145"/>
      <c r="P71" s="145">
        <f>SUM(L71:O71)</f>
        <v>0</v>
      </c>
      <c r="Q71" s="113"/>
      <c r="R71" s="113">
        <f>+G71*400</f>
        <v>0</v>
      </c>
      <c r="S71" s="113">
        <f>+G71*100</f>
        <v>0</v>
      </c>
      <c r="T71" s="113">
        <f>+G71*100</f>
        <v>0</v>
      </c>
      <c r="U71" s="113">
        <f>+G71*300</f>
        <v>0</v>
      </c>
      <c r="V71" s="113">
        <f>+G71*600</f>
        <v>0</v>
      </c>
      <c r="W71" s="113">
        <f>SUM(Q71:V71)</f>
        <v>0</v>
      </c>
      <c r="X71" s="113">
        <f>+K71-P71-W71</f>
        <v>0</v>
      </c>
      <c r="Y71" s="113"/>
      <c r="Z71" s="113">
        <f>+X71-Y71</f>
        <v>0</v>
      </c>
    </row>
    <row r="72" spans="2:26" s="105" customFormat="1" x14ac:dyDescent="0.35">
      <c r="B72" s="117">
        <v>2</v>
      </c>
      <c r="C72" s="118" t="s">
        <v>108</v>
      </c>
      <c r="D72" s="146"/>
      <c r="E72" s="120"/>
      <c r="F72" s="120"/>
      <c r="G72" s="120">
        <f t="shared" ref="G72" si="50">SUM(E72:F72)</f>
        <v>0</v>
      </c>
      <c r="H72" s="120"/>
      <c r="I72" s="120"/>
      <c r="J72" s="123"/>
      <c r="K72" s="124">
        <f>SUM(H72:J72)</f>
        <v>0</v>
      </c>
      <c r="L72" s="124"/>
      <c r="M72" s="124"/>
      <c r="N72" s="124"/>
      <c r="O72" s="124"/>
      <c r="P72" s="124">
        <f>SUM(L72:O72)</f>
        <v>0</v>
      </c>
      <c r="Q72" s="120"/>
      <c r="R72" s="120">
        <f>+G72*400</f>
        <v>0</v>
      </c>
      <c r="S72" s="120">
        <f>+G72*100</f>
        <v>0</v>
      </c>
      <c r="T72" s="120">
        <f>+G72*100</f>
        <v>0</v>
      </c>
      <c r="U72" s="120">
        <f>+G72*300</f>
        <v>0</v>
      </c>
      <c r="V72" s="120">
        <f>+G72*600</f>
        <v>0</v>
      </c>
      <c r="W72" s="128">
        <f>SUM(Q72:V72)</f>
        <v>0</v>
      </c>
      <c r="X72" s="150">
        <f>+K72-P72-W72</f>
        <v>0</v>
      </c>
      <c r="Y72" s="120"/>
      <c r="Z72" s="120">
        <f>+X72-Y72</f>
        <v>0</v>
      </c>
    </row>
    <row r="73" spans="2:26" s="105" customFormat="1" x14ac:dyDescent="0.35">
      <c r="B73" s="424">
        <v>2</v>
      </c>
      <c r="C73" s="425" t="s">
        <v>35</v>
      </c>
      <c r="D73" s="426"/>
      <c r="E73" s="166">
        <f t="shared" ref="E73:Z73" si="51">+E74+E77</f>
        <v>0</v>
      </c>
      <c r="F73" s="166">
        <f t="shared" si="51"/>
        <v>0</v>
      </c>
      <c r="G73" s="166">
        <f t="shared" si="51"/>
        <v>0</v>
      </c>
      <c r="H73" s="166">
        <f t="shared" si="51"/>
        <v>0</v>
      </c>
      <c r="I73" s="166">
        <f t="shared" si="51"/>
        <v>0</v>
      </c>
      <c r="J73" s="166">
        <f t="shared" si="51"/>
        <v>0</v>
      </c>
      <c r="K73" s="166">
        <f t="shared" si="51"/>
        <v>0</v>
      </c>
      <c r="L73" s="166"/>
      <c r="M73" s="166"/>
      <c r="N73" s="166"/>
      <c r="O73" s="166"/>
      <c r="P73" s="166"/>
      <c r="Q73" s="166">
        <f t="shared" si="51"/>
        <v>0</v>
      </c>
      <c r="R73" s="166">
        <f t="shared" si="51"/>
        <v>0</v>
      </c>
      <c r="S73" s="166">
        <f t="shared" si="51"/>
        <v>0</v>
      </c>
      <c r="T73" s="166">
        <f t="shared" si="51"/>
        <v>0</v>
      </c>
      <c r="U73" s="166">
        <f t="shared" si="51"/>
        <v>0</v>
      </c>
      <c r="V73" s="166">
        <f t="shared" si="51"/>
        <v>0</v>
      </c>
      <c r="W73" s="166">
        <f t="shared" si="51"/>
        <v>0</v>
      </c>
      <c r="X73" s="166">
        <f t="shared" si="51"/>
        <v>0</v>
      </c>
      <c r="Y73" s="166">
        <f t="shared" si="51"/>
        <v>0</v>
      </c>
      <c r="Z73" s="166">
        <f t="shared" si="51"/>
        <v>0</v>
      </c>
    </row>
    <row r="74" spans="2:26" s="105" customFormat="1" x14ac:dyDescent="0.35">
      <c r="B74" s="512"/>
      <c r="C74" s="423" t="s">
        <v>6</v>
      </c>
      <c r="D74" s="165"/>
      <c r="E74" s="166">
        <f t="shared" ref="E74:Z74" si="52">SUM(E75:E76)</f>
        <v>0</v>
      </c>
      <c r="F74" s="166">
        <f t="shared" si="52"/>
        <v>0</v>
      </c>
      <c r="G74" s="166">
        <f t="shared" si="52"/>
        <v>0</v>
      </c>
      <c r="H74" s="166">
        <f t="shared" si="52"/>
        <v>0</v>
      </c>
      <c r="I74" s="166">
        <f t="shared" si="52"/>
        <v>0</v>
      </c>
      <c r="J74" s="166">
        <f t="shared" si="52"/>
        <v>0</v>
      </c>
      <c r="K74" s="166">
        <f t="shared" si="52"/>
        <v>0</v>
      </c>
      <c r="L74" s="166"/>
      <c r="M74" s="166"/>
      <c r="N74" s="166"/>
      <c r="O74" s="166"/>
      <c r="P74" s="166"/>
      <c r="Q74" s="166">
        <f t="shared" si="52"/>
        <v>0</v>
      </c>
      <c r="R74" s="166">
        <f t="shared" si="52"/>
        <v>0</v>
      </c>
      <c r="S74" s="166">
        <f t="shared" si="52"/>
        <v>0</v>
      </c>
      <c r="T74" s="166">
        <f t="shared" si="52"/>
        <v>0</v>
      </c>
      <c r="U74" s="166">
        <f t="shared" si="52"/>
        <v>0</v>
      </c>
      <c r="V74" s="166">
        <f t="shared" si="52"/>
        <v>0</v>
      </c>
      <c r="W74" s="166">
        <f t="shared" si="52"/>
        <v>0</v>
      </c>
      <c r="X74" s="166">
        <f t="shared" si="52"/>
        <v>0</v>
      </c>
      <c r="Y74" s="166">
        <f t="shared" si="52"/>
        <v>0</v>
      </c>
      <c r="Z74" s="166">
        <f t="shared" si="52"/>
        <v>0</v>
      </c>
    </row>
    <row r="75" spans="2:26" s="105" customFormat="1" x14ac:dyDescent="0.35">
      <c r="B75" s="110">
        <v>1</v>
      </c>
      <c r="C75" s="111" t="s">
        <v>108</v>
      </c>
      <c r="D75" s="143"/>
      <c r="E75" s="113"/>
      <c r="F75" s="113"/>
      <c r="G75" s="113">
        <f>SUM(E75:F75)</f>
        <v>0</v>
      </c>
      <c r="H75" s="113"/>
      <c r="I75" s="113"/>
      <c r="J75" s="144"/>
      <c r="K75" s="145">
        <f>SUM(H75:J75)</f>
        <v>0</v>
      </c>
      <c r="L75" s="145"/>
      <c r="M75" s="145"/>
      <c r="N75" s="145"/>
      <c r="O75" s="145"/>
      <c r="P75" s="145">
        <f>SUM(L75:O75)</f>
        <v>0</v>
      </c>
      <c r="Q75" s="113"/>
      <c r="R75" s="113">
        <f>+G75*400</f>
        <v>0</v>
      </c>
      <c r="S75" s="113">
        <f>+G75*100</f>
        <v>0</v>
      </c>
      <c r="T75" s="113">
        <f>+G75*100</f>
        <v>0</v>
      </c>
      <c r="U75" s="113">
        <f>+G75*300</f>
        <v>0</v>
      </c>
      <c r="V75" s="113">
        <f>+G75*600</f>
        <v>0</v>
      </c>
      <c r="W75" s="113">
        <f>SUM(Q75:V75)</f>
        <v>0</v>
      </c>
      <c r="X75" s="113">
        <f>+K75-P75-W75</f>
        <v>0</v>
      </c>
      <c r="Y75" s="113"/>
      <c r="Z75" s="113">
        <f>+X75-Y75</f>
        <v>0</v>
      </c>
    </row>
    <row r="76" spans="2:26" s="105" customFormat="1" x14ac:dyDescent="0.35">
      <c r="B76" s="147">
        <v>2</v>
      </c>
      <c r="C76" s="148" t="s">
        <v>108</v>
      </c>
      <c r="D76" s="149"/>
      <c r="E76" s="150"/>
      <c r="F76" s="150"/>
      <c r="G76" s="150">
        <f t="shared" ref="G76" si="53">SUM(E76:F76)</f>
        <v>0</v>
      </c>
      <c r="H76" s="150"/>
      <c r="I76" s="150"/>
      <c r="J76" s="151"/>
      <c r="K76" s="152">
        <f>SUM(H76:J76)</f>
        <v>0</v>
      </c>
      <c r="L76" s="152"/>
      <c r="M76" s="152"/>
      <c r="N76" s="152"/>
      <c r="O76" s="152"/>
      <c r="P76" s="152">
        <f>SUM(L76:O76)</f>
        <v>0</v>
      </c>
      <c r="Q76" s="150"/>
      <c r="R76" s="150">
        <f>+G76*400</f>
        <v>0</v>
      </c>
      <c r="S76" s="150">
        <f>+G76*100</f>
        <v>0</v>
      </c>
      <c r="T76" s="150">
        <f>+G76*100</f>
        <v>0</v>
      </c>
      <c r="U76" s="150">
        <f>+G76*300</f>
        <v>0</v>
      </c>
      <c r="V76" s="150">
        <f>+G76*600</f>
        <v>0</v>
      </c>
      <c r="W76" s="153">
        <f>SUM(Q76:V76)</f>
        <v>0</v>
      </c>
      <c r="X76" s="150">
        <f>+K76-P76-W76</f>
        <v>0</v>
      </c>
      <c r="Y76" s="150"/>
      <c r="Z76" s="150">
        <f>+X76-Y76</f>
        <v>0</v>
      </c>
    </row>
    <row r="77" spans="2:26" s="105" customFormat="1" hidden="1" x14ac:dyDescent="0.35">
      <c r="B77" s="139"/>
      <c r="C77" s="140" t="s">
        <v>7</v>
      </c>
      <c r="D77" s="141"/>
      <c r="E77" s="142">
        <f t="shared" ref="E77:Z77" si="54">SUM(E78:E79)</f>
        <v>0</v>
      </c>
      <c r="F77" s="142">
        <f t="shared" si="54"/>
        <v>0</v>
      </c>
      <c r="G77" s="142">
        <f t="shared" si="54"/>
        <v>0</v>
      </c>
      <c r="H77" s="142">
        <f t="shared" si="54"/>
        <v>0</v>
      </c>
      <c r="I77" s="142">
        <f t="shared" si="54"/>
        <v>0</v>
      </c>
      <c r="J77" s="142">
        <f t="shared" si="54"/>
        <v>0</v>
      </c>
      <c r="K77" s="142">
        <f t="shared" si="54"/>
        <v>0</v>
      </c>
      <c r="L77" s="142"/>
      <c r="M77" s="142"/>
      <c r="N77" s="142"/>
      <c r="O77" s="142"/>
      <c r="P77" s="142"/>
      <c r="Q77" s="142">
        <f t="shared" si="54"/>
        <v>0</v>
      </c>
      <c r="R77" s="142">
        <f t="shared" si="54"/>
        <v>0</v>
      </c>
      <c r="S77" s="142">
        <f t="shared" si="54"/>
        <v>0</v>
      </c>
      <c r="T77" s="142">
        <f t="shared" si="54"/>
        <v>0</v>
      </c>
      <c r="U77" s="142">
        <f t="shared" si="54"/>
        <v>0</v>
      </c>
      <c r="V77" s="142">
        <f t="shared" si="54"/>
        <v>0</v>
      </c>
      <c r="W77" s="142">
        <f t="shared" si="54"/>
        <v>0</v>
      </c>
      <c r="X77" s="142">
        <f t="shared" si="54"/>
        <v>0</v>
      </c>
      <c r="Y77" s="142">
        <f t="shared" si="54"/>
        <v>0</v>
      </c>
      <c r="Z77" s="142">
        <f t="shared" si="54"/>
        <v>0</v>
      </c>
    </row>
    <row r="78" spans="2:26" s="105" customFormat="1" hidden="1" x14ac:dyDescent="0.35">
      <c r="B78" s="110">
        <v>1</v>
      </c>
      <c r="C78" s="111" t="s">
        <v>108</v>
      </c>
      <c r="D78" s="143"/>
      <c r="E78" s="113"/>
      <c r="F78" s="113"/>
      <c r="G78" s="113">
        <f>SUM(E78:F78)</f>
        <v>0</v>
      </c>
      <c r="H78" s="113"/>
      <c r="I78" s="113"/>
      <c r="J78" s="144"/>
      <c r="K78" s="145">
        <f>SUM(H78:J78)</f>
        <v>0</v>
      </c>
      <c r="L78" s="145"/>
      <c r="M78" s="145"/>
      <c r="N78" s="145"/>
      <c r="O78" s="145"/>
      <c r="P78" s="145"/>
      <c r="Q78" s="113"/>
      <c r="R78" s="113">
        <f>+G78*400</f>
        <v>0</v>
      </c>
      <c r="S78" s="113">
        <f>+G78*100</f>
        <v>0</v>
      </c>
      <c r="T78" s="113">
        <f>+G78*100</f>
        <v>0</v>
      </c>
      <c r="U78" s="113">
        <f>+G78*300</f>
        <v>0</v>
      </c>
      <c r="V78" s="113">
        <f>+G78*600</f>
        <v>0</v>
      </c>
      <c r="W78" s="113">
        <f>SUM(Q78:V78)</f>
        <v>0</v>
      </c>
      <c r="X78" s="113">
        <f>+K78-W78</f>
        <v>0</v>
      </c>
      <c r="Y78" s="113"/>
      <c r="Z78" s="113"/>
    </row>
    <row r="79" spans="2:26" s="105" customFormat="1" hidden="1" x14ac:dyDescent="0.35">
      <c r="B79" s="147">
        <v>2</v>
      </c>
      <c r="C79" s="148" t="s">
        <v>108</v>
      </c>
      <c r="D79" s="149"/>
      <c r="E79" s="150"/>
      <c r="F79" s="150"/>
      <c r="G79" s="150">
        <f t="shared" ref="G79" si="55">SUM(E79:F79)</f>
        <v>0</v>
      </c>
      <c r="H79" s="150"/>
      <c r="I79" s="150"/>
      <c r="J79" s="151"/>
      <c r="K79" s="152">
        <f>SUM(H79:J79)</f>
        <v>0</v>
      </c>
      <c r="L79" s="152"/>
      <c r="M79" s="152"/>
      <c r="N79" s="152"/>
      <c r="O79" s="152"/>
      <c r="P79" s="152"/>
      <c r="Q79" s="150"/>
      <c r="R79" s="150">
        <f>+G79*400</f>
        <v>0</v>
      </c>
      <c r="S79" s="150">
        <f>+G79*100</f>
        <v>0</v>
      </c>
      <c r="T79" s="150">
        <f>+G79*100</f>
        <v>0</v>
      </c>
      <c r="U79" s="150">
        <f>+G79*300</f>
        <v>0</v>
      </c>
      <c r="V79" s="150">
        <f>+G79*600</f>
        <v>0</v>
      </c>
      <c r="W79" s="153">
        <f>SUM(Q79:V79)</f>
        <v>0</v>
      </c>
      <c r="X79" s="150">
        <f>+K79-W79</f>
        <v>0</v>
      </c>
      <c r="Y79" s="150"/>
      <c r="Z79" s="150"/>
    </row>
    <row r="82" spans="4:19" x14ac:dyDescent="0.35">
      <c r="D82" s="623" t="s">
        <v>286</v>
      </c>
      <c r="E82" s="605" t="s">
        <v>348</v>
      </c>
      <c r="H82" s="603" t="s">
        <v>346</v>
      </c>
      <c r="I82" s="129" t="s">
        <v>349</v>
      </c>
      <c r="J82" s="129" t="s">
        <v>350</v>
      </c>
    </row>
    <row r="83" spans="4:19" x14ac:dyDescent="0.35">
      <c r="H83" s="603" t="s">
        <v>347</v>
      </c>
      <c r="I83" s="603" t="s">
        <v>351</v>
      </c>
      <c r="J83" s="129" t="s">
        <v>343</v>
      </c>
    </row>
    <row r="84" spans="4:19" x14ac:dyDescent="0.35">
      <c r="J84" s="605" t="s">
        <v>352</v>
      </c>
    </row>
    <row r="85" spans="4:19" x14ac:dyDescent="0.35">
      <c r="E85" s="605" t="s">
        <v>345</v>
      </c>
      <c r="I85" s="620" t="s">
        <v>287</v>
      </c>
      <c r="K85" s="621"/>
      <c r="L85" s="621"/>
      <c r="M85" s="621"/>
      <c r="N85" s="621"/>
      <c r="O85" s="621"/>
      <c r="P85" s="621"/>
      <c r="Q85" s="621"/>
      <c r="R85" s="621"/>
      <c r="S85" s="621"/>
    </row>
    <row r="86" spans="4:19" x14ac:dyDescent="0.35">
      <c r="I86" s="620" t="s">
        <v>288</v>
      </c>
      <c r="K86" s="621"/>
      <c r="L86" s="621"/>
      <c r="M86" s="621"/>
      <c r="N86" s="621"/>
      <c r="O86" s="621"/>
      <c r="P86" s="621"/>
      <c r="Q86" s="621"/>
      <c r="R86" s="621"/>
      <c r="S86" s="621"/>
    </row>
    <row r="87" spans="4:19" x14ac:dyDescent="0.35">
      <c r="I87" s="620" t="s">
        <v>289</v>
      </c>
      <c r="K87" s="621"/>
      <c r="L87" s="621"/>
      <c r="M87" s="621"/>
      <c r="N87" s="621"/>
      <c r="O87" s="621"/>
      <c r="P87" s="621"/>
      <c r="Q87" s="621"/>
      <c r="R87" s="621"/>
      <c r="S87" s="621"/>
    </row>
    <row r="88" spans="4:19" x14ac:dyDescent="0.35">
      <c r="I88" s="620" t="s">
        <v>290</v>
      </c>
      <c r="K88" s="621"/>
      <c r="L88" s="621"/>
      <c r="M88" s="621"/>
      <c r="N88" s="621"/>
      <c r="O88" s="621"/>
      <c r="P88" s="621"/>
      <c r="Q88" s="621"/>
      <c r="R88" s="621"/>
      <c r="S88" s="621"/>
    </row>
    <row r="89" spans="4:19" x14ac:dyDescent="0.35">
      <c r="I89" s="604" t="s">
        <v>291</v>
      </c>
      <c r="J89" s="620"/>
      <c r="K89" s="620"/>
      <c r="L89" s="620"/>
      <c r="M89" s="620"/>
      <c r="N89" s="620"/>
      <c r="O89" s="620"/>
      <c r="P89" s="620"/>
      <c r="Q89" s="620"/>
      <c r="R89" s="620"/>
      <c r="S89" s="620"/>
    </row>
    <row r="90" spans="4:19" x14ac:dyDescent="0.35">
      <c r="I90" s="620" t="s">
        <v>293</v>
      </c>
      <c r="J90" s="622"/>
      <c r="K90" s="622"/>
      <c r="L90" s="622"/>
      <c r="M90" s="622"/>
      <c r="N90" s="622"/>
      <c r="O90" s="622"/>
      <c r="P90" s="622"/>
      <c r="Q90" s="622"/>
      <c r="R90" s="622"/>
      <c r="S90" s="622"/>
    </row>
    <row r="91" spans="4:19" x14ac:dyDescent="0.35">
      <c r="I91" s="620" t="s">
        <v>292</v>
      </c>
      <c r="J91" s="622"/>
      <c r="K91" s="622"/>
      <c r="L91" s="622"/>
      <c r="M91" s="622"/>
      <c r="N91" s="621"/>
      <c r="O91" s="621"/>
      <c r="P91" s="621"/>
      <c r="Q91" s="621"/>
      <c r="R91" s="621"/>
      <c r="S91" s="621"/>
    </row>
    <row r="92" spans="4:19" x14ac:dyDescent="0.35">
      <c r="E92" s="577"/>
      <c r="F92" s="577"/>
      <c r="G92" s="577"/>
    </row>
    <row r="93" spans="4:19" x14ac:dyDescent="0.35">
      <c r="E93" s="578"/>
      <c r="F93" s="578"/>
      <c r="G93" s="578"/>
    </row>
    <row r="94" spans="4:19" x14ac:dyDescent="0.35">
      <c r="E94" s="578"/>
      <c r="F94" s="578"/>
      <c r="G94" s="578"/>
    </row>
    <row r="95" spans="4:19" x14ac:dyDescent="0.35">
      <c r="E95" s="578"/>
      <c r="F95" s="578"/>
      <c r="G95" s="578"/>
    </row>
    <row r="96" spans="4:19" x14ac:dyDescent="0.35">
      <c r="E96" s="578"/>
      <c r="F96" s="578"/>
      <c r="G96" s="578"/>
    </row>
  </sheetData>
  <mergeCells count="14">
    <mergeCell ref="C9:D9"/>
    <mergeCell ref="B10:D10"/>
    <mergeCell ref="B2:Z2"/>
    <mergeCell ref="B3:Z3"/>
    <mergeCell ref="C5:D5"/>
    <mergeCell ref="E5:G5"/>
    <mergeCell ref="H5:K5"/>
    <mergeCell ref="Q5:W5"/>
    <mergeCell ref="Y5:Z5"/>
    <mergeCell ref="Q6:U6"/>
    <mergeCell ref="L4:P4"/>
    <mergeCell ref="Q4:W4"/>
    <mergeCell ref="L5:P5"/>
    <mergeCell ref="M6:O6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0"/>
  <sheetViews>
    <sheetView showGridLines="0" workbookViewId="0">
      <selection activeCell="I22" sqref="I22"/>
    </sheetView>
  </sheetViews>
  <sheetFormatPr defaultRowHeight="21" x14ac:dyDescent="0.35"/>
  <cols>
    <col min="1" max="1" width="18.140625" style="1" customWidth="1"/>
    <col min="2" max="2" width="20.140625" style="1" customWidth="1"/>
    <col min="3" max="3" width="21.42578125" style="1" customWidth="1"/>
    <col min="4" max="4" width="20.42578125" style="1" customWidth="1"/>
    <col min="5" max="5" width="14.42578125" style="1" customWidth="1"/>
    <col min="6" max="16384" width="9.140625" style="1"/>
  </cols>
  <sheetData>
    <row r="1" spans="1:5" x14ac:dyDescent="0.35">
      <c r="A1" s="2" t="s">
        <v>369</v>
      </c>
    </row>
    <row r="3" spans="1:5" s="2" customFormat="1" ht="30.75" customHeight="1" x14ac:dyDescent="0.35">
      <c r="A3" s="805" t="s">
        <v>148</v>
      </c>
      <c r="B3" s="806"/>
      <c r="C3" s="478" t="s">
        <v>228</v>
      </c>
      <c r="D3" s="478" t="s">
        <v>229</v>
      </c>
    </row>
    <row r="4" spans="1:5" ht="52.5" customHeight="1" x14ac:dyDescent="0.35">
      <c r="A4" s="807" t="s">
        <v>223</v>
      </c>
      <c r="B4" s="808"/>
      <c r="C4" s="472" t="s">
        <v>224</v>
      </c>
      <c r="D4" s="474" t="s">
        <v>226</v>
      </c>
    </row>
    <row r="5" spans="1:5" s="2" customFormat="1" ht="52.5" customHeight="1" x14ac:dyDescent="0.35">
      <c r="A5" s="809" t="s">
        <v>221</v>
      </c>
      <c r="B5" s="810"/>
      <c r="C5" s="472" t="s">
        <v>224</v>
      </c>
      <c r="D5" s="474" t="s">
        <v>226</v>
      </c>
    </row>
    <row r="6" spans="1:5" s="2" customFormat="1" ht="52.5" customHeight="1" x14ac:dyDescent="0.35">
      <c r="A6" s="809" t="s">
        <v>222</v>
      </c>
      <c r="B6" s="810"/>
      <c r="C6" s="472" t="s">
        <v>225</v>
      </c>
      <c r="D6" s="473" t="s">
        <v>227</v>
      </c>
    </row>
    <row r="7" spans="1:5" ht="42" x14ac:dyDescent="0.35">
      <c r="A7" s="471" t="s">
        <v>230</v>
      </c>
      <c r="B7" s="471"/>
      <c r="C7" s="475" t="s">
        <v>233</v>
      </c>
      <c r="D7" s="475" t="s">
        <v>232</v>
      </c>
    </row>
    <row r="8" spans="1:5" ht="42" x14ac:dyDescent="0.35">
      <c r="A8" s="471" t="s">
        <v>231</v>
      </c>
      <c r="B8" s="471"/>
      <c r="C8" s="476" t="s">
        <v>233</v>
      </c>
      <c r="D8" s="477" t="s">
        <v>232</v>
      </c>
    </row>
    <row r="9" spans="1:5" x14ac:dyDescent="0.35">
      <c r="C9" s="3"/>
    </row>
    <row r="10" spans="1:5" x14ac:dyDescent="0.35">
      <c r="C10" s="3"/>
    </row>
    <row r="12" spans="1:5" x14ac:dyDescent="0.35">
      <c r="A12" s="804" t="s">
        <v>370</v>
      </c>
      <c r="B12" s="804"/>
      <c r="C12" s="804"/>
      <c r="D12" s="804"/>
      <c r="E12" s="4"/>
    </row>
    <row r="13" spans="1:5" x14ac:dyDescent="0.35">
      <c r="A13" s="804" t="s">
        <v>29</v>
      </c>
      <c r="B13" s="804"/>
      <c r="C13" s="804"/>
      <c r="D13" s="804"/>
      <c r="E13" s="4"/>
    </row>
    <row r="15" spans="1:5" s="479" customFormat="1" ht="27.75" customHeight="1" x14ac:dyDescent="0.2">
      <c r="A15" s="478" t="s">
        <v>30</v>
      </c>
      <c r="B15" s="478" t="s">
        <v>31</v>
      </c>
      <c r="C15" s="478" t="s">
        <v>50</v>
      </c>
      <c r="D15" s="478" t="s">
        <v>32</v>
      </c>
    </row>
    <row r="16" spans="1:5" s="479" customFormat="1" ht="27.75" customHeight="1" x14ac:dyDescent="0.2">
      <c r="A16" s="480" t="s">
        <v>59</v>
      </c>
      <c r="B16" s="480" t="s">
        <v>47</v>
      </c>
      <c r="C16" s="480" t="s">
        <v>48</v>
      </c>
      <c r="D16" s="480" t="s">
        <v>49</v>
      </c>
    </row>
    <row r="17" spans="1:4" s="479" customFormat="1" ht="27.75" customHeight="1" x14ac:dyDescent="0.2">
      <c r="A17" s="480" t="s">
        <v>234</v>
      </c>
      <c r="B17" s="480" t="s">
        <v>155</v>
      </c>
      <c r="C17" s="480" t="s">
        <v>156</v>
      </c>
      <c r="D17" s="480" t="s">
        <v>157</v>
      </c>
    </row>
    <row r="18" spans="1:4" s="479" customFormat="1" ht="27.75" customHeight="1" x14ac:dyDescent="0.2">
      <c r="A18" s="480" t="s">
        <v>235</v>
      </c>
      <c r="B18" s="480" t="s">
        <v>180</v>
      </c>
      <c r="C18" s="480" t="s">
        <v>181</v>
      </c>
      <c r="D18" s="480" t="s">
        <v>182</v>
      </c>
    </row>
    <row r="19" spans="1:4" s="479" customFormat="1" ht="27.75" customHeight="1" x14ac:dyDescent="0.2">
      <c r="A19" s="480" t="s">
        <v>236</v>
      </c>
      <c r="B19" s="480" t="s">
        <v>218</v>
      </c>
      <c r="C19" s="480" t="s">
        <v>219</v>
      </c>
      <c r="D19" s="480" t="s">
        <v>220</v>
      </c>
    </row>
    <row r="20" spans="1:4" ht="27" customHeight="1" x14ac:dyDescent="0.35">
      <c r="A20" s="480" t="s">
        <v>371</v>
      </c>
      <c r="B20" s="480" t="s">
        <v>372</v>
      </c>
      <c r="C20" s="480" t="s">
        <v>373</v>
      </c>
      <c r="D20" s="480" t="s">
        <v>374</v>
      </c>
    </row>
  </sheetData>
  <mergeCells count="6">
    <mergeCell ref="A12:D12"/>
    <mergeCell ref="A13:D13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T49"/>
  <sheetViews>
    <sheetView showGridLines="0" tabSelected="1" view="pageBreakPreview" zoomScaleNormal="100" zoomScaleSheetLayoutView="100" workbookViewId="0">
      <selection activeCell="O36" sqref="O36"/>
    </sheetView>
  </sheetViews>
  <sheetFormatPr defaultColWidth="9.140625" defaultRowHeight="21" x14ac:dyDescent="0.35"/>
  <cols>
    <col min="1" max="1" width="3.42578125" style="177" customWidth="1"/>
    <col min="2" max="2" width="27.7109375" style="177" customWidth="1"/>
    <col min="3" max="10" width="7.85546875" style="177" customWidth="1"/>
    <col min="11" max="11" width="5.42578125" style="177" customWidth="1"/>
    <col min="12" max="12" width="27.7109375" style="177" customWidth="1"/>
    <col min="13" max="20" width="7.85546875" style="177" customWidth="1"/>
    <col min="21" max="21" width="3.42578125" style="177" customWidth="1"/>
    <col min="22" max="16384" width="9.140625" style="177"/>
  </cols>
  <sheetData>
    <row r="1" spans="2:20" s="176" customFormat="1" ht="39.75" customHeight="1" x14ac:dyDescent="0.35">
      <c r="B1" s="818" t="s">
        <v>407</v>
      </c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</row>
    <row r="2" spans="2:20" s="176" customFormat="1" ht="12" customHeight="1" x14ac:dyDescent="0.35"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</row>
    <row r="3" spans="2:20" ht="23.25" customHeight="1" x14ac:dyDescent="0.35">
      <c r="B3" s="839" t="s">
        <v>118</v>
      </c>
      <c r="C3" s="840"/>
      <c r="D3" s="840"/>
      <c r="E3" s="840"/>
    </row>
    <row r="4" spans="2:20" x14ac:dyDescent="0.35">
      <c r="B4" s="841" t="s">
        <v>119</v>
      </c>
      <c r="L4" s="842" t="s">
        <v>120</v>
      </c>
    </row>
    <row r="5" spans="2:20" x14ac:dyDescent="0.35">
      <c r="B5" s="819" t="s">
        <v>121</v>
      </c>
      <c r="C5" s="843" t="s">
        <v>122</v>
      </c>
      <c r="D5" s="843"/>
      <c r="E5" s="843"/>
      <c r="F5" s="843"/>
      <c r="G5" s="820" t="s">
        <v>123</v>
      </c>
      <c r="H5" s="820"/>
      <c r="I5" s="820"/>
      <c r="J5" s="820"/>
      <c r="L5" s="819" t="s">
        <v>121</v>
      </c>
      <c r="M5" s="821" t="s">
        <v>122</v>
      </c>
      <c r="N5" s="821"/>
      <c r="O5" s="821"/>
      <c r="P5" s="821"/>
      <c r="Q5" s="843" t="s">
        <v>123</v>
      </c>
      <c r="R5" s="843"/>
      <c r="S5" s="843"/>
      <c r="T5" s="843"/>
    </row>
    <row r="6" spans="2:20" s="178" customFormat="1" x14ac:dyDescent="0.35">
      <c r="B6" s="819"/>
      <c r="C6" s="844" t="s">
        <v>124</v>
      </c>
      <c r="D6" s="844" t="s">
        <v>125</v>
      </c>
      <c r="E6" s="844" t="s">
        <v>126</v>
      </c>
      <c r="F6" s="844" t="s">
        <v>127</v>
      </c>
      <c r="G6" s="683" t="s">
        <v>124</v>
      </c>
      <c r="H6" s="683" t="s">
        <v>125</v>
      </c>
      <c r="I6" s="683" t="s">
        <v>126</v>
      </c>
      <c r="J6" s="683" t="s">
        <v>127</v>
      </c>
      <c r="L6" s="819"/>
      <c r="M6" s="684" t="s">
        <v>124</v>
      </c>
      <c r="N6" s="684" t="s">
        <v>125</v>
      </c>
      <c r="O6" s="684" t="s">
        <v>126</v>
      </c>
      <c r="P6" s="684" t="s">
        <v>127</v>
      </c>
      <c r="Q6" s="844" t="s">
        <v>124</v>
      </c>
      <c r="R6" s="844" t="s">
        <v>125</v>
      </c>
      <c r="S6" s="844" t="s">
        <v>126</v>
      </c>
      <c r="T6" s="844" t="s">
        <v>127</v>
      </c>
    </row>
    <row r="7" spans="2:20" x14ac:dyDescent="0.35">
      <c r="B7" s="179" t="s">
        <v>128</v>
      </c>
      <c r="C7" s="845">
        <v>200</v>
      </c>
      <c r="D7" s="845">
        <v>0</v>
      </c>
      <c r="E7" s="846">
        <v>0</v>
      </c>
      <c r="F7" s="847">
        <f>SUM(C7:E7)</f>
        <v>200</v>
      </c>
      <c r="G7" s="848">
        <v>200</v>
      </c>
      <c r="H7" s="848">
        <v>0</v>
      </c>
      <c r="I7" s="848">
        <v>0</v>
      </c>
      <c r="J7" s="849">
        <f>SUM(G7:I7)</f>
        <v>200</v>
      </c>
      <c r="L7" s="179" t="s">
        <v>128</v>
      </c>
      <c r="M7" s="180">
        <v>200</v>
      </c>
      <c r="N7" s="850">
        <v>0</v>
      </c>
      <c r="O7" s="850">
        <v>0</v>
      </c>
      <c r="P7" s="181">
        <f>SUM(M7:O7)</f>
        <v>200</v>
      </c>
      <c r="Q7" s="851">
        <v>200</v>
      </c>
      <c r="R7" s="852">
        <v>0</v>
      </c>
      <c r="S7" s="852">
        <v>0</v>
      </c>
      <c r="T7" s="853">
        <f>SUM(Q7:S7)</f>
        <v>200</v>
      </c>
    </row>
    <row r="8" spans="2:20" x14ac:dyDescent="0.35">
      <c r="B8" s="184" t="s">
        <v>129</v>
      </c>
      <c r="C8" s="854">
        <v>400</v>
      </c>
      <c r="D8" s="854">
        <v>400</v>
      </c>
      <c r="E8" s="855">
        <v>0</v>
      </c>
      <c r="F8" s="856">
        <f>SUM(C8:E8)</f>
        <v>800</v>
      </c>
      <c r="G8" s="857">
        <v>400</v>
      </c>
      <c r="H8" s="857">
        <v>400</v>
      </c>
      <c r="I8" s="857">
        <v>300</v>
      </c>
      <c r="J8" s="858">
        <f>SUM(G8:I8)</f>
        <v>1100</v>
      </c>
      <c r="L8" s="184" t="s">
        <v>129</v>
      </c>
      <c r="M8" s="185">
        <v>550</v>
      </c>
      <c r="N8" s="185">
        <v>550</v>
      </c>
      <c r="O8" s="859">
        <v>0</v>
      </c>
      <c r="P8" s="186">
        <f>SUM(M8:O8)</f>
        <v>1100</v>
      </c>
      <c r="Q8" s="860">
        <v>400</v>
      </c>
      <c r="R8" s="860">
        <v>400</v>
      </c>
      <c r="S8" s="860">
        <v>300</v>
      </c>
      <c r="T8" s="861">
        <f>SUM(Q8:S8)</f>
        <v>1100</v>
      </c>
    </row>
    <row r="9" spans="2:20" x14ac:dyDescent="0.35">
      <c r="B9" s="184" t="s">
        <v>130</v>
      </c>
      <c r="C9" s="854">
        <v>100</v>
      </c>
      <c r="D9" s="854">
        <v>100</v>
      </c>
      <c r="E9" s="855">
        <v>0</v>
      </c>
      <c r="F9" s="856">
        <f>SUM(C9:E9)</f>
        <v>200</v>
      </c>
      <c r="G9" s="857">
        <v>100</v>
      </c>
      <c r="H9" s="857">
        <v>100</v>
      </c>
      <c r="I9" s="857">
        <v>100</v>
      </c>
      <c r="J9" s="858">
        <f>SUM(G9:I9)</f>
        <v>300</v>
      </c>
      <c r="L9" s="184" t="s">
        <v>130</v>
      </c>
      <c r="M9" s="185">
        <v>150</v>
      </c>
      <c r="N9" s="185">
        <v>150</v>
      </c>
      <c r="O9" s="859">
        <v>0</v>
      </c>
      <c r="P9" s="186">
        <f>SUM(M9:O9)</f>
        <v>300</v>
      </c>
      <c r="Q9" s="860">
        <v>100</v>
      </c>
      <c r="R9" s="860">
        <v>100</v>
      </c>
      <c r="S9" s="860">
        <v>100</v>
      </c>
      <c r="T9" s="861">
        <f>SUM(Q9:S9)</f>
        <v>300</v>
      </c>
    </row>
    <row r="10" spans="2:20" x14ac:dyDescent="0.35">
      <c r="B10" s="184" t="s">
        <v>131</v>
      </c>
      <c r="C10" s="854">
        <v>100</v>
      </c>
      <c r="D10" s="854">
        <v>100</v>
      </c>
      <c r="E10" s="855">
        <v>0</v>
      </c>
      <c r="F10" s="856">
        <f>SUM(C10:E10)</f>
        <v>200</v>
      </c>
      <c r="G10" s="857">
        <v>100</v>
      </c>
      <c r="H10" s="857">
        <v>100</v>
      </c>
      <c r="I10" s="857">
        <v>100</v>
      </c>
      <c r="J10" s="858">
        <f>SUM(G10:I10)</f>
        <v>300</v>
      </c>
      <c r="L10" s="184" t="s">
        <v>131</v>
      </c>
      <c r="M10" s="185">
        <v>150</v>
      </c>
      <c r="N10" s="185">
        <v>150</v>
      </c>
      <c r="O10" s="859">
        <v>0</v>
      </c>
      <c r="P10" s="186">
        <f>SUM(M10:O10)</f>
        <v>300</v>
      </c>
      <c r="Q10" s="860">
        <v>100</v>
      </c>
      <c r="R10" s="860">
        <v>100</v>
      </c>
      <c r="S10" s="860">
        <v>100</v>
      </c>
      <c r="T10" s="861">
        <f>SUM(Q10:S10)</f>
        <v>300</v>
      </c>
    </row>
    <row r="11" spans="2:20" x14ac:dyDescent="0.35">
      <c r="B11" s="179" t="s">
        <v>132</v>
      </c>
      <c r="C11" s="845">
        <v>300</v>
      </c>
      <c r="D11" s="845">
        <v>300</v>
      </c>
      <c r="E11" s="846">
        <v>0</v>
      </c>
      <c r="F11" s="862">
        <f>SUM(C11:E11)</f>
        <v>600</v>
      </c>
      <c r="G11" s="848">
        <v>300</v>
      </c>
      <c r="H11" s="848">
        <v>300</v>
      </c>
      <c r="I11" s="848">
        <v>300</v>
      </c>
      <c r="J11" s="863">
        <f>SUM(G11:I11)</f>
        <v>900</v>
      </c>
      <c r="L11" s="179" t="s">
        <v>132</v>
      </c>
      <c r="M11" s="180">
        <v>450</v>
      </c>
      <c r="N11" s="180">
        <v>450</v>
      </c>
      <c r="O11" s="850">
        <v>0</v>
      </c>
      <c r="P11" s="189">
        <f>SUM(M11:O11)</f>
        <v>900</v>
      </c>
      <c r="Q11" s="851">
        <v>300</v>
      </c>
      <c r="R11" s="851">
        <v>300</v>
      </c>
      <c r="S11" s="851">
        <v>300</v>
      </c>
      <c r="T11" s="864">
        <f>SUM(Q11:S11)</f>
        <v>900</v>
      </c>
    </row>
    <row r="12" spans="2:20" s="176" customFormat="1" x14ac:dyDescent="0.35">
      <c r="B12" s="684" t="s">
        <v>133</v>
      </c>
      <c r="C12" s="865">
        <f>SUM(C7:C11)</f>
        <v>1100</v>
      </c>
      <c r="D12" s="865">
        <f>SUM(D7:D11)</f>
        <v>900</v>
      </c>
      <c r="E12" s="865">
        <v>0</v>
      </c>
      <c r="F12" s="865">
        <f>SUM(F7:F11)</f>
        <v>2000</v>
      </c>
      <c r="G12" s="866">
        <f>SUM(G7:G11)</f>
        <v>1100</v>
      </c>
      <c r="H12" s="866">
        <f>SUM(H7:H11)</f>
        <v>900</v>
      </c>
      <c r="I12" s="866">
        <f>SUM(I7:I11)</f>
        <v>800</v>
      </c>
      <c r="J12" s="866">
        <f>SUM(J7:J11)</f>
        <v>2800</v>
      </c>
      <c r="L12" s="684" t="s">
        <v>133</v>
      </c>
      <c r="M12" s="191">
        <f>SUM(M7:M11)</f>
        <v>1500</v>
      </c>
      <c r="N12" s="191">
        <f>SUM(N7:N11)</f>
        <v>1300</v>
      </c>
      <c r="O12" s="867">
        <v>0</v>
      </c>
      <c r="P12" s="191">
        <f>SUM(P7:P11)</f>
        <v>2800</v>
      </c>
      <c r="Q12" s="868">
        <f>SUM(Q7:Q11)</f>
        <v>1100</v>
      </c>
      <c r="R12" s="868">
        <f>SUM(R7:R11)</f>
        <v>900</v>
      </c>
      <c r="S12" s="868">
        <f>SUM(S7:S11)</f>
        <v>800</v>
      </c>
      <c r="T12" s="868">
        <f>SUM(T7:T11)</f>
        <v>2800</v>
      </c>
    </row>
    <row r="13" spans="2:20" s="176" customFormat="1" x14ac:dyDescent="0.35">
      <c r="B13" s="684" t="s">
        <v>134</v>
      </c>
      <c r="C13" s="865">
        <f t="shared" ref="C13:J13" si="0">SUM(C8:C11)</f>
        <v>900</v>
      </c>
      <c r="D13" s="865">
        <f t="shared" si="0"/>
        <v>900</v>
      </c>
      <c r="E13" s="865">
        <f t="shared" si="0"/>
        <v>0</v>
      </c>
      <c r="F13" s="865">
        <f t="shared" si="0"/>
        <v>1800</v>
      </c>
      <c r="G13" s="866">
        <f t="shared" si="0"/>
        <v>900</v>
      </c>
      <c r="H13" s="866">
        <f t="shared" si="0"/>
        <v>900</v>
      </c>
      <c r="I13" s="866">
        <f t="shared" si="0"/>
        <v>800</v>
      </c>
      <c r="J13" s="866">
        <f t="shared" si="0"/>
        <v>2600</v>
      </c>
      <c r="L13" s="684" t="s">
        <v>134</v>
      </c>
      <c r="M13" s="191">
        <f t="shared" ref="M13:T13" si="1">SUM(M8:M11)</f>
        <v>1300</v>
      </c>
      <c r="N13" s="191">
        <f t="shared" si="1"/>
        <v>1300</v>
      </c>
      <c r="O13" s="867">
        <f t="shared" si="1"/>
        <v>0</v>
      </c>
      <c r="P13" s="191">
        <f t="shared" si="1"/>
        <v>2600</v>
      </c>
      <c r="Q13" s="868">
        <f t="shared" si="1"/>
        <v>900</v>
      </c>
      <c r="R13" s="868">
        <f t="shared" si="1"/>
        <v>900</v>
      </c>
      <c r="S13" s="868">
        <f t="shared" si="1"/>
        <v>800</v>
      </c>
      <c r="T13" s="868">
        <f t="shared" si="1"/>
        <v>2600</v>
      </c>
    </row>
    <row r="15" spans="2:20" x14ac:dyDescent="0.35">
      <c r="B15" s="842" t="s">
        <v>135</v>
      </c>
      <c r="L15" s="842" t="s">
        <v>136</v>
      </c>
    </row>
    <row r="16" spans="2:20" x14ac:dyDescent="0.35">
      <c r="B16" s="819" t="s">
        <v>121</v>
      </c>
      <c r="C16" s="843" t="s">
        <v>122</v>
      </c>
      <c r="D16" s="843"/>
      <c r="E16" s="843"/>
      <c r="F16" s="843"/>
      <c r="G16" s="820" t="s">
        <v>123</v>
      </c>
      <c r="H16" s="820"/>
      <c r="I16" s="820"/>
      <c r="J16" s="820"/>
      <c r="L16" s="819" t="s">
        <v>121</v>
      </c>
      <c r="M16" s="821" t="s">
        <v>122</v>
      </c>
      <c r="N16" s="821"/>
      <c r="O16" s="821"/>
      <c r="P16" s="821"/>
      <c r="Q16" s="843" t="s">
        <v>123</v>
      </c>
      <c r="R16" s="843"/>
      <c r="S16" s="843"/>
      <c r="T16" s="843"/>
    </row>
    <row r="17" spans="2:20" x14ac:dyDescent="0.35">
      <c r="B17" s="819"/>
      <c r="C17" s="844" t="s">
        <v>124</v>
      </c>
      <c r="D17" s="844" t="s">
        <v>125</v>
      </c>
      <c r="E17" s="844" t="s">
        <v>126</v>
      </c>
      <c r="F17" s="844" t="s">
        <v>127</v>
      </c>
      <c r="G17" s="683" t="s">
        <v>124</v>
      </c>
      <c r="H17" s="683" t="s">
        <v>125</v>
      </c>
      <c r="I17" s="683" t="s">
        <v>126</v>
      </c>
      <c r="J17" s="683" t="s">
        <v>127</v>
      </c>
      <c r="L17" s="819"/>
      <c r="M17" s="684" t="s">
        <v>124</v>
      </c>
      <c r="N17" s="684" t="s">
        <v>125</v>
      </c>
      <c r="O17" s="684" t="s">
        <v>126</v>
      </c>
      <c r="P17" s="684" t="s">
        <v>127</v>
      </c>
      <c r="Q17" s="844" t="s">
        <v>124</v>
      </c>
      <c r="R17" s="844" t="s">
        <v>125</v>
      </c>
      <c r="S17" s="844" t="s">
        <v>126</v>
      </c>
      <c r="T17" s="844" t="s">
        <v>127</v>
      </c>
    </row>
    <row r="18" spans="2:20" x14ac:dyDescent="0.35">
      <c r="B18" s="179" t="s">
        <v>128</v>
      </c>
      <c r="C18" s="851">
        <v>300</v>
      </c>
      <c r="D18" s="852">
        <v>0</v>
      </c>
      <c r="E18" s="852">
        <v>0</v>
      </c>
      <c r="F18" s="853">
        <f>SUM(C18:E18)</f>
        <v>300</v>
      </c>
      <c r="G18" s="182">
        <v>300</v>
      </c>
      <c r="H18" s="869">
        <v>0</v>
      </c>
      <c r="I18" s="869">
        <v>0</v>
      </c>
      <c r="J18" s="183">
        <f>SUM(G18:I18)</f>
        <v>300</v>
      </c>
      <c r="L18" s="179" t="s">
        <v>128</v>
      </c>
      <c r="M18" s="870">
        <v>600</v>
      </c>
      <c r="N18" s="850">
        <v>0</v>
      </c>
      <c r="O18" s="850">
        <v>0</v>
      </c>
      <c r="P18" s="181">
        <f>SUM(M18:O18)</f>
        <v>600</v>
      </c>
      <c r="Q18" s="845">
        <v>600</v>
      </c>
      <c r="R18" s="845">
        <v>0</v>
      </c>
      <c r="S18" s="845">
        <v>0</v>
      </c>
      <c r="T18" s="853">
        <f>SUM(Q18:S18)</f>
        <v>600</v>
      </c>
    </row>
    <row r="19" spans="2:20" x14ac:dyDescent="0.35">
      <c r="B19" s="184" t="s">
        <v>129</v>
      </c>
      <c r="C19" s="860">
        <v>600</v>
      </c>
      <c r="D19" s="860">
        <v>600</v>
      </c>
      <c r="E19" s="871">
        <v>0</v>
      </c>
      <c r="F19" s="861">
        <f>SUM(C19:E19)</f>
        <v>1200</v>
      </c>
      <c r="G19" s="187">
        <v>600</v>
      </c>
      <c r="H19" s="187">
        <v>600</v>
      </c>
      <c r="I19" s="187">
        <v>500</v>
      </c>
      <c r="J19" s="188">
        <f>SUM(G19:I19)</f>
        <v>1700</v>
      </c>
      <c r="L19" s="184" t="s">
        <v>129</v>
      </c>
      <c r="M19" s="872">
        <v>1650</v>
      </c>
      <c r="N19" s="872">
        <v>1650</v>
      </c>
      <c r="O19" s="859">
        <v>0</v>
      </c>
      <c r="P19" s="186">
        <f>SUM(M19:O19)</f>
        <v>3300</v>
      </c>
      <c r="Q19" s="854">
        <v>1200</v>
      </c>
      <c r="R19" s="854">
        <v>1200</v>
      </c>
      <c r="S19" s="854">
        <v>900</v>
      </c>
      <c r="T19" s="861">
        <f>SUM(Q19:S19)</f>
        <v>3300</v>
      </c>
    </row>
    <row r="20" spans="2:20" x14ac:dyDescent="0.35">
      <c r="B20" s="184" t="s">
        <v>130</v>
      </c>
      <c r="C20" s="860">
        <v>100</v>
      </c>
      <c r="D20" s="860">
        <v>100</v>
      </c>
      <c r="E20" s="871">
        <v>0</v>
      </c>
      <c r="F20" s="861">
        <f>SUM(C20:E20)</f>
        <v>200</v>
      </c>
      <c r="G20" s="187">
        <v>100</v>
      </c>
      <c r="H20" s="187">
        <v>100</v>
      </c>
      <c r="I20" s="187">
        <v>100</v>
      </c>
      <c r="J20" s="188">
        <f>SUM(G20:I20)</f>
        <v>300</v>
      </c>
      <c r="L20" s="184" t="s">
        <v>130</v>
      </c>
      <c r="M20" s="872">
        <v>150</v>
      </c>
      <c r="N20" s="185">
        <v>150</v>
      </c>
      <c r="O20" s="859">
        <v>0</v>
      </c>
      <c r="P20" s="186">
        <f>SUM(M20:O20)</f>
        <v>300</v>
      </c>
      <c r="Q20" s="854">
        <v>100</v>
      </c>
      <c r="R20" s="854">
        <v>100</v>
      </c>
      <c r="S20" s="854">
        <v>100</v>
      </c>
      <c r="T20" s="861">
        <f>SUM(Q20:S20)</f>
        <v>300</v>
      </c>
    </row>
    <row r="21" spans="2:20" x14ac:dyDescent="0.35">
      <c r="B21" s="184" t="s">
        <v>131</v>
      </c>
      <c r="C21" s="860">
        <v>100</v>
      </c>
      <c r="D21" s="860">
        <v>100</v>
      </c>
      <c r="E21" s="871">
        <v>0</v>
      </c>
      <c r="F21" s="861">
        <f>SUM(C21:E21)</f>
        <v>200</v>
      </c>
      <c r="G21" s="187">
        <v>100</v>
      </c>
      <c r="H21" s="187">
        <v>100</v>
      </c>
      <c r="I21" s="187">
        <v>100</v>
      </c>
      <c r="J21" s="188">
        <f>SUM(G21:I21)</f>
        <v>300</v>
      </c>
      <c r="L21" s="184" t="s">
        <v>408</v>
      </c>
      <c r="M21" s="872">
        <v>900</v>
      </c>
      <c r="N21" s="185">
        <v>900</v>
      </c>
      <c r="O21" s="859">
        <v>0</v>
      </c>
      <c r="P21" s="186">
        <f>SUM(M21:O21)</f>
        <v>1800</v>
      </c>
      <c r="Q21" s="854">
        <v>600</v>
      </c>
      <c r="R21" s="854">
        <v>600</v>
      </c>
      <c r="S21" s="854">
        <v>600</v>
      </c>
      <c r="T21" s="861">
        <f>SUM(Q21:S21)</f>
        <v>1800</v>
      </c>
    </row>
    <row r="22" spans="2:20" x14ac:dyDescent="0.35">
      <c r="B22" s="179" t="s">
        <v>132</v>
      </c>
      <c r="C22" s="851">
        <v>600</v>
      </c>
      <c r="D22" s="851">
        <v>600</v>
      </c>
      <c r="E22" s="852">
        <v>0</v>
      </c>
      <c r="F22" s="864">
        <f>SUM(C22:E22)</f>
        <v>1200</v>
      </c>
      <c r="G22" s="182">
        <v>600</v>
      </c>
      <c r="H22" s="182">
        <v>600</v>
      </c>
      <c r="I22" s="182">
        <v>600</v>
      </c>
      <c r="J22" s="190">
        <f>SUM(G22:I22)</f>
        <v>1800</v>
      </c>
      <c r="L22" s="179" t="s">
        <v>132</v>
      </c>
      <c r="M22" s="850">
        <v>0</v>
      </c>
      <c r="N22" s="850">
        <v>0</v>
      </c>
      <c r="O22" s="850">
        <v>0</v>
      </c>
      <c r="P22" s="873">
        <f>SUM(M22:O22)</f>
        <v>0</v>
      </c>
      <c r="Q22" s="852">
        <v>0</v>
      </c>
      <c r="R22" s="852">
        <v>0</v>
      </c>
      <c r="S22" s="852">
        <v>0</v>
      </c>
      <c r="T22" s="874">
        <f>SUM(Q22:S22)</f>
        <v>0</v>
      </c>
    </row>
    <row r="23" spans="2:20" x14ac:dyDescent="0.35">
      <c r="B23" s="684" t="s">
        <v>133</v>
      </c>
      <c r="C23" s="868">
        <f t="shared" ref="C23:J23" si="2">SUM(C18:C22)</f>
        <v>1700</v>
      </c>
      <c r="D23" s="868">
        <f t="shared" si="2"/>
        <v>1400</v>
      </c>
      <c r="E23" s="875">
        <f t="shared" si="2"/>
        <v>0</v>
      </c>
      <c r="F23" s="868">
        <f t="shared" si="2"/>
        <v>3100</v>
      </c>
      <c r="G23" s="192">
        <f t="shared" si="2"/>
        <v>1700</v>
      </c>
      <c r="H23" s="192">
        <f t="shared" si="2"/>
        <v>1400</v>
      </c>
      <c r="I23" s="192">
        <f t="shared" si="2"/>
        <v>1300</v>
      </c>
      <c r="J23" s="192">
        <f t="shared" si="2"/>
        <v>4400</v>
      </c>
      <c r="L23" s="684" t="s">
        <v>133</v>
      </c>
      <c r="M23" s="191">
        <f>SUM(M18:M21)</f>
        <v>3300</v>
      </c>
      <c r="N23" s="191">
        <f>SUM(N18:N21)</f>
        <v>2700</v>
      </c>
      <c r="O23" s="867">
        <v>0</v>
      </c>
      <c r="P23" s="191">
        <f>SUM(P18:P21)</f>
        <v>6000</v>
      </c>
      <c r="Q23" s="868">
        <f>SUM(Q18:Q21)</f>
        <v>2500</v>
      </c>
      <c r="R23" s="868">
        <f>SUM(R18:R21)</f>
        <v>1900</v>
      </c>
      <c r="S23" s="868">
        <f>SUM(S18:S21)</f>
        <v>1600</v>
      </c>
      <c r="T23" s="868">
        <f>SUM(T18:T21)</f>
        <v>6000</v>
      </c>
    </row>
    <row r="24" spans="2:20" x14ac:dyDescent="0.35">
      <c r="B24" s="684" t="s">
        <v>134</v>
      </c>
      <c r="C24" s="868">
        <f t="shared" ref="C24:J24" si="3">SUM(C19:C22)</f>
        <v>1400</v>
      </c>
      <c r="D24" s="868">
        <f t="shared" si="3"/>
        <v>1400</v>
      </c>
      <c r="E24" s="875">
        <f t="shared" si="3"/>
        <v>0</v>
      </c>
      <c r="F24" s="868">
        <f t="shared" si="3"/>
        <v>2800</v>
      </c>
      <c r="G24" s="192">
        <f t="shared" si="3"/>
        <v>1400</v>
      </c>
      <c r="H24" s="192">
        <f t="shared" si="3"/>
        <v>1400</v>
      </c>
      <c r="I24" s="192">
        <f t="shared" si="3"/>
        <v>1300</v>
      </c>
      <c r="J24" s="192">
        <f t="shared" si="3"/>
        <v>4100</v>
      </c>
      <c r="L24" s="684" t="s">
        <v>134</v>
      </c>
      <c r="M24" s="191">
        <f t="shared" ref="M24:T24" si="4">SUM(M19:M21)</f>
        <v>2700</v>
      </c>
      <c r="N24" s="191">
        <f t="shared" si="4"/>
        <v>2700</v>
      </c>
      <c r="O24" s="867">
        <f t="shared" si="4"/>
        <v>0</v>
      </c>
      <c r="P24" s="191">
        <f t="shared" si="4"/>
        <v>5400</v>
      </c>
      <c r="Q24" s="868">
        <f t="shared" si="4"/>
        <v>1900</v>
      </c>
      <c r="R24" s="868">
        <f t="shared" si="4"/>
        <v>1900</v>
      </c>
      <c r="S24" s="868">
        <f t="shared" si="4"/>
        <v>1600</v>
      </c>
      <c r="T24" s="868">
        <f t="shared" si="4"/>
        <v>5400</v>
      </c>
    </row>
    <row r="26" spans="2:20" x14ac:dyDescent="0.35">
      <c r="B26" s="876" t="s">
        <v>137</v>
      </c>
      <c r="L26" s="877" t="s">
        <v>409</v>
      </c>
      <c r="M26" s="877"/>
      <c r="N26" s="877"/>
      <c r="O26" s="877"/>
      <c r="P26" s="877"/>
      <c r="Q26" s="877"/>
      <c r="R26" s="877"/>
      <c r="S26" s="877"/>
      <c r="T26" s="877"/>
    </row>
    <row r="27" spans="2:20" x14ac:dyDescent="0.35">
      <c r="B27" s="878" t="s">
        <v>410</v>
      </c>
      <c r="C27" s="879"/>
      <c r="D27" s="880" t="s">
        <v>124</v>
      </c>
      <c r="E27" s="880" t="s">
        <v>125</v>
      </c>
      <c r="F27" s="880" t="s">
        <v>126</v>
      </c>
      <c r="G27" s="880" t="s">
        <v>127</v>
      </c>
      <c r="H27" s="193"/>
      <c r="I27" s="193"/>
      <c r="J27" s="193"/>
      <c r="L27" s="881" t="s">
        <v>138</v>
      </c>
      <c r="M27" s="811" t="s">
        <v>122</v>
      </c>
      <c r="N27" s="813"/>
      <c r="O27" s="813"/>
      <c r="P27" s="812"/>
      <c r="Q27" s="882" t="s">
        <v>123</v>
      </c>
      <c r="R27" s="883"/>
      <c r="S27" s="883"/>
      <c r="T27" s="884"/>
    </row>
    <row r="28" spans="2:20" x14ac:dyDescent="0.35">
      <c r="B28" s="885" t="s">
        <v>411</v>
      </c>
      <c r="C28" s="886"/>
      <c r="D28" s="180">
        <v>800</v>
      </c>
      <c r="E28" s="180">
        <v>800</v>
      </c>
      <c r="F28" s="850">
        <v>0</v>
      </c>
      <c r="G28" s="181">
        <f>SUM(D28:F28)</f>
        <v>1600</v>
      </c>
      <c r="H28" s="194"/>
      <c r="I28" s="194"/>
      <c r="J28" s="194"/>
      <c r="L28" s="684" t="s">
        <v>121</v>
      </c>
      <c r="M28" s="684" t="s">
        <v>124</v>
      </c>
      <c r="N28" s="684" t="s">
        <v>125</v>
      </c>
      <c r="O28" s="684" t="s">
        <v>126</v>
      </c>
      <c r="P28" s="684" t="s">
        <v>127</v>
      </c>
      <c r="Q28" s="844" t="s">
        <v>124</v>
      </c>
      <c r="R28" s="844" t="s">
        <v>125</v>
      </c>
      <c r="S28" s="844" t="s">
        <v>126</v>
      </c>
      <c r="T28" s="844" t="s">
        <v>127</v>
      </c>
    </row>
    <row r="29" spans="2:20" x14ac:dyDescent="0.35">
      <c r="B29" s="887" t="s">
        <v>412</v>
      </c>
      <c r="C29" s="888"/>
      <c r="D29" s="889">
        <v>800</v>
      </c>
      <c r="E29" s="889">
        <v>800</v>
      </c>
      <c r="F29" s="890">
        <v>0</v>
      </c>
      <c r="G29" s="891">
        <f>SUM(D29:F29)</f>
        <v>1600</v>
      </c>
      <c r="H29" s="194"/>
      <c r="I29" s="194"/>
      <c r="J29" s="194"/>
      <c r="L29" s="179" t="s">
        <v>128</v>
      </c>
      <c r="M29" s="180">
        <v>200</v>
      </c>
      <c r="N29" s="850">
        <v>0</v>
      </c>
      <c r="O29" s="850">
        <v>0</v>
      </c>
      <c r="P29" s="181">
        <f>SUM(M29:O29)</f>
        <v>200</v>
      </c>
      <c r="Q29" s="851">
        <v>200</v>
      </c>
      <c r="R29" s="851" t="s">
        <v>139</v>
      </c>
      <c r="S29" s="852">
        <v>0</v>
      </c>
      <c r="T29" s="853">
        <f>SUM(Q29:S29)</f>
        <v>200</v>
      </c>
    </row>
    <row r="30" spans="2:20" x14ac:dyDescent="0.35">
      <c r="B30" s="892" t="s">
        <v>413</v>
      </c>
      <c r="C30" s="893"/>
      <c r="D30" s="195">
        <v>800</v>
      </c>
      <c r="E30" s="195">
        <v>800</v>
      </c>
      <c r="F30" s="894">
        <v>0</v>
      </c>
      <c r="G30" s="196">
        <f>SUM(D30:F30)</f>
        <v>1600</v>
      </c>
      <c r="H30" s="194"/>
      <c r="I30" s="194"/>
      <c r="J30" s="194"/>
      <c r="L30" s="184" t="s">
        <v>129</v>
      </c>
      <c r="M30" s="185">
        <v>550</v>
      </c>
      <c r="N30" s="185">
        <v>550</v>
      </c>
      <c r="O30" s="859">
        <v>0</v>
      </c>
      <c r="P30" s="186">
        <f>SUM(M30:O30)</f>
        <v>1100</v>
      </c>
      <c r="Q30" s="860">
        <v>400</v>
      </c>
      <c r="R30" s="860">
        <v>400</v>
      </c>
      <c r="S30" s="860">
        <v>300</v>
      </c>
      <c r="T30" s="861">
        <f>SUM(Q30:S30)</f>
        <v>1100</v>
      </c>
    </row>
    <row r="31" spans="2:20" x14ac:dyDescent="0.35">
      <c r="B31" s="204"/>
      <c r="C31" s="204"/>
      <c r="D31" s="895"/>
      <c r="E31" s="895"/>
      <c r="F31" s="896"/>
      <c r="G31" s="194"/>
      <c r="L31" s="197" t="s">
        <v>140</v>
      </c>
      <c r="M31" s="198">
        <v>450</v>
      </c>
      <c r="N31" s="198">
        <v>450</v>
      </c>
      <c r="O31" s="897">
        <v>0</v>
      </c>
      <c r="P31" s="189">
        <f>SUM(M31:O31)</f>
        <v>900</v>
      </c>
      <c r="Q31" s="898">
        <v>300</v>
      </c>
      <c r="R31" s="898">
        <v>300</v>
      </c>
      <c r="S31" s="898">
        <v>300</v>
      </c>
      <c r="T31" s="864">
        <f>SUM(Q31:S31)</f>
        <v>900</v>
      </c>
    </row>
    <row r="32" spans="2:20" x14ac:dyDescent="0.35">
      <c r="B32" s="899" t="s">
        <v>414</v>
      </c>
      <c r="C32" s="199"/>
      <c r="D32" s="199"/>
      <c r="E32" s="199"/>
      <c r="F32" s="199"/>
      <c r="G32" s="199"/>
      <c r="H32" s="199"/>
      <c r="I32" s="199"/>
      <c r="J32" s="199"/>
      <c r="L32" s="684" t="s">
        <v>141</v>
      </c>
      <c r="M32" s="191">
        <f t="shared" ref="M32:T32" si="5">SUM(M29:M31)</f>
        <v>1200</v>
      </c>
      <c r="N32" s="191">
        <f t="shared" si="5"/>
        <v>1000</v>
      </c>
      <c r="O32" s="867">
        <f t="shared" si="5"/>
        <v>0</v>
      </c>
      <c r="P32" s="191">
        <f t="shared" si="5"/>
        <v>2200</v>
      </c>
      <c r="Q32" s="868">
        <f t="shared" si="5"/>
        <v>900</v>
      </c>
      <c r="R32" s="868">
        <f t="shared" si="5"/>
        <v>700</v>
      </c>
      <c r="S32" s="868">
        <f t="shared" si="5"/>
        <v>600</v>
      </c>
      <c r="T32" s="868">
        <f t="shared" si="5"/>
        <v>2200</v>
      </c>
    </row>
    <row r="33" spans="2:20" x14ac:dyDescent="0.35">
      <c r="B33" s="900" t="s">
        <v>121</v>
      </c>
      <c r="C33" s="900"/>
      <c r="D33" s="900"/>
      <c r="E33" s="900"/>
      <c r="F33" s="900"/>
      <c r="G33" s="901" t="s">
        <v>415</v>
      </c>
      <c r="H33" s="901"/>
      <c r="L33" s="684" t="s">
        <v>142</v>
      </c>
      <c r="M33" s="191">
        <f t="shared" ref="M33:T33" si="6">SUM(M30:M31)</f>
        <v>1000</v>
      </c>
      <c r="N33" s="191">
        <f t="shared" si="6"/>
        <v>1000</v>
      </c>
      <c r="O33" s="867">
        <f t="shared" si="6"/>
        <v>0</v>
      </c>
      <c r="P33" s="191">
        <f t="shared" si="6"/>
        <v>2000</v>
      </c>
      <c r="Q33" s="868">
        <f t="shared" si="6"/>
        <v>700</v>
      </c>
      <c r="R33" s="868">
        <f t="shared" si="6"/>
        <v>700</v>
      </c>
      <c r="S33" s="868">
        <f t="shared" si="6"/>
        <v>600</v>
      </c>
      <c r="T33" s="868">
        <f t="shared" si="6"/>
        <v>2000</v>
      </c>
    </row>
    <row r="34" spans="2:20" x14ac:dyDescent="0.35">
      <c r="B34" s="900"/>
      <c r="C34" s="900"/>
      <c r="D34" s="900"/>
      <c r="E34" s="900"/>
      <c r="F34" s="900"/>
      <c r="G34" s="902" t="s">
        <v>77</v>
      </c>
      <c r="H34" s="902" t="s">
        <v>147</v>
      </c>
    </row>
    <row r="35" spans="2:20" x14ac:dyDescent="0.35">
      <c r="B35" s="903" t="s">
        <v>416</v>
      </c>
      <c r="C35" s="903"/>
      <c r="D35" s="903"/>
      <c r="E35" s="903"/>
      <c r="F35" s="903"/>
      <c r="G35" s="904">
        <v>0.1</v>
      </c>
      <c r="H35" s="904">
        <v>0.9</v>
      </c>
      <c r="L35" s="881" t="s">
        <v>143</v>
      </c>
      <c r="M35" s="811" t="s">
        <v>144</v>
      </c>
      <c r="N35" s="813"/>
      <c r="O35" s="813"/>
      <c r="P35" s="812"/>
      <c r="Q35" s="200"/>
      <c r="R35" s="201"/>
      <c r="S35" s="201"/>
      <c r="T35" s="202"/>
    </row>
    <row r="36" spans="2:20" x14ac:dyDescent="0.35">
      <c r="B36" s="905" t="s">
        <v>417</v>
      </c>
      <c r="C36" s="905"/>
      <c r="D36" s="905"/>
      <c r="E36" s="905"/>
      <c r="F36" s="905"/>
      <c r="G36" s="906">
        <v>0.13</v>
      </c>
      <c r="H36" s="906">
        <v>0.87</v>
      </c>
      <c r="L36" s="684" t="s">
        <v>121</v>
      </c>
      <c r="M36" s="684" t="s">
        <v>124</v>
      </c>
      <c r="N36" s="684" t="s">
        <v>125</v>
      </c>
      <c r="O36" s="684" t="s">
        <v>126</v>
      </c>
      <c r="P36" s="684" t="s">
        <v>127</v>
      </c>
      <c r="Q36" s="203" t="s">
        <v>145</v>
      </c>
      <c r="S36" s="204"/>
      <c r="T36" s="205"/>
    </row>
    <row r="37" spans="2:20" x14ac:dyDescent="0.35">
      <c r="B37" s="905" t="s">
        <v>418</v>
      </c>
      <c r="C37" s="905"/>
      <c r="D37" s="905"/>
      <c r="E37" s="905"/>
      <c r="F37" s="905"/>
      <c r="G37" s="906">
        <v>0.15</v>
      </c>
      <c r="H37" s="906">
        <v>0.85</v>
      </c>
      <c r="L37" s="179" t="s">
        <v>128</v>
      </c>
      <c r="M37" s="180">
        <v>600</v>
      </c>
      <c r="N37" s="850">
        <v>0</v>
      </c>
      <c r="O37" s="850">
        <v>0</v>
      </c>
      <c r="P37" s="181">
        <f>SUM(M37:O37)</f>
        <v>600</v>
      </c>
      <c r="R37" s="204" t="s">
        <v>146</v>
      </c>
      <c r="S37" s="204"/>
      <c r="T37" s="205"/>
    </row>
    <row r="38" spans="2:20" x14ac:dyDescent="0.35">
      <c r="B38" s="905" t="s">
        <v>419</v>
      </c>
      <c r="C38" s="905"/>
      <c r="D38" s="905"/>
      <c r="E38" s="905"/>
      <c r="F38" s="905"/>
      <c r="G38" s="906">
        <v>0.18</v>
      </c>
      <c r="H38" s="906">
        <v>0.82</v>
      </c>
      <c r="L38" s="184" t="s">
        <v>129</v>
      </c>
      <c r="M38" s="185">
        <v>500</v>
      </c>
      <c r="N38" s="185">
        <v>500</v>
      </c>
      <c r="O38" s="185">
        <v>500</v>
      </c>
      <c r="P38" s="186">
        <f>SUM(M38:O38)</f>
        <v>1500</v>
      </c>
      <c r="Q38" s="206" t="s">
        <v>420</v>
      </c>
      <c r="R38" s="204"/>
      <c r="S38" s="204"/>
      <c r="T38" s="205"/>
    </row>
    <row r="39" spans="2:20" x14ac:dyDescent="0.35">
      <c r="B39" s="905" t="s">
        <v>421</v>
      </c>
      <c r="C39" s="905"/>
      <c r="D39" s="905"/>
      <c r="E39" s="905"/>
      <c r="F39" s="905"/>
      <c r="G39" s="907">
        <v>0.2</v>
      </c>
      <c r="H39" s="907">
        <v>0.8</v>
      </c>
      <c r="L39" s="197" t="s">
        <v>140</v>
      </c>
      <c r="M39" s="198">
        <v>600</v>
      </c>
      <c r="N39" s="198">
        <v>600</v>
      </c>
      <c r="O39" s="198">
        <v>600</v>
      </c>
      <c r="P39" s="189">
        <f>SUM(M39:O39)</f>
        <v>1800</v>
      </c>
      <c r="Q39" s="206"/>
      <c r="R39" s="204"/>
      <c r="S39" s="204"/>
      <c r="T39" s="205"/>
    </row>
    <row r="40" spans="2:20" x14ac:dyDescent="0.35">
      <c r="B40" s="905" t="s">
        <v>422</v>
      </c>
      <c r="C40" s="905"/>
      <c r="D40" s="905"/>
      <c r="E40" s="905"/>
      <c r="F40" s="905"/>
      <c r="G40" s="906">
        <v>0.05</v>
      </c>
      <c r="H40" s="906">
        <v>0.95</v>
      </c>
      <c r="L40" s="684" t="s">
        <v>141</v>
      </c>
      <c r="M40" s="191">
        <f>SUM(M37:M39)</f>
        <v>1700</v>
      </c>
      <c r="N40" s="191">
        <f>SUM(N37:N39)</f>
        <v>1100</v>
      </c>
      <c r="O40" s="191">
        <f>SUM(O37:O39)</f>
        <v>1100</v>
      </c>
      <c r="P40" s="191">
        <f>SUM(P37:P39)</f>
        <v>3900</v>
      </c>
      <c r="Q40" s="207"/>
      <c r="R40" s="204"/>
      <c r="S40" s="204"/>
      <c r="T40" s="205"/>
    </row>
    <row r="41" spans="2:20" x14ac:dyDescent="0.35">
      <c r="B41" s="908" t="s">
        <v>423</v>
      </c>
      <c r="C41" s="908"/>
      <c r="D41" s="908"/>
      <c r="E41" s="908"/>
      <c r="F41" s="908"/>
      <c r="G41" s="909">
        <v>0.02</v>
      </c>
      <c r="H41" s="909">
        <v>0.98</v>
      </c>
      <c r="L41" s="684" t="s">
        <v>142</v>
      </c>
      <c r="M41" s="191">
        <f>SUM(M38:M39)</f>
        <v>1100</v>
      </c>
      <c r="N41" s="191">
        <f>SUM(N38:N39)</f>
        <v>1100</v>
      </c>
      <c r="O41" s="191">
        <f>SUM(O38:O39)</f>
        <v>1100</v>
      </c>
      <c r="P41" s="191">
        <f>SUM(P38:P39)</f>
        <v>3300</v>
      </c>
      <c r="Q41" s="208"/>
      <c r="R41" s="209"/>
      <c r="S41" s="209"/>
      <c r="T41" s="210"/>
    </row>
    <row r="42" spans="2:20" ht="9.75" customHeight="1" x14ac:dyDescent="0.35">
      <c r="C42" s="204"/>
      <c r="D42" s="204"/>
      <c r="E42" s="204"/>
      <c r="F42" s="204"/>
      <c r="G42" s="910"/>
      <c r="H42" s="910"/>
    </row>
    <row r="43" spans="2:20" x14ac:dyDescent="0.35">
      <c r="B43" s="911" t="s">
        <v>424</v>
      </c>
      <c r="C43" s="204"/>
      <c r="D43" s="204"/>
      <c r="E43" s="204"/>
      <c r="F43" s="204"/>
      <c r="G43" s="910"/>
      <c r="H43" s="910"/>
    </row>
    <row r="44" spans="2:20" x14ac:dyDescent="0.35">
      <c r="B44" s="910"/>
      <c r="C44" s="204"/>
      <c r="D44" s="204"/>
      <c r="E44" s="204"/>
      <c r="F44" s="204"/>
      <c r="G44" s="910"/>
      <c r="H44" s="910"/>
    </row>
    <row r="45" spans="2:20" x14ac:dyDescent="0.35">
      <c r="C45" s="204"/>
      <c r="D45" s="204"/>
      <c r="E45" s="204"/>
      <c r="F45" s="204"/>
    </row>
    <row r="46" spans="2:20" x14ac:dyDescent="0.35">
      <c r="C46" s="204"/>
      <c r="D46" s="204"/>
      <c r="E46" s="204"/>
      <c r="F46" s="204"/>
      <c r="G46" s="910"/>
      <c r="H46" s="910"/>
    </row>
    <row r="47" spans="2:20" x14ac:dyDescent="0.35">
      <c r="C47" s="204"/>
      <c r="D47" s="204"/>
      <c r="E47" s="204"/>
      <c r="F47" s="204"/>
    </row>
    <row r="48" spans="2:20" x14ac:dyDescent="0.35">
      <c r="B48" s="910"/>
      <c r="C48" s="204"/>
      <c r="D48" s="204"/>
      <c r="E48" s="204"/>
      <c r="F48" s="204"/>
      <c r="G48" s="910"/>
      <c r="H48" s="910"/>
    </row>
    <row r="49" spans="2:8" x14ac:dyDescent="0.35">
      <c r="B49" s="204"/>
      <c r="C49" s="204"/>
      <c r="D49" s="204"/>
      <c r="E49" s="204"/>
      <c r="F49" s="204"/>
      <c r="G49" s="204"/>
      <c r="H49" s="204"/>
    </row>
  </sheetData>
  <mergeCells count="30">
    <mergeCell ref="B37:F37"/>
    <mergeCell ref="B38:F38"/>
    <mergeCell ref="B39:F39"/>
    <mergeCell ref="B40:F40"/>
    <mergeCell ref="B41:F41"/>
    <mergeCell ref="B30:C30"/>
    <mergeCell ref="B33:F34"/>
    <mergeCell ref="G33:H33"/>
    <mergeCell ref="B35:F35"/>
    <mergeCell ref="M35:P35"/>
    <mergeCell ref="B36:F36"/>
    <mergeCell ref="L26:T26"/>
    <mergeCell ref="B27:C27"/>
    <mergeCell ref="M27:P27"/>
    <mergeCell ref="Q27:T27"/>
    <mergeCell ref="B28:C28"/>
    <mergeCell ref="B29:C29"/>
    <mergeCell ref="B16:B17"/>
    <mergeCell ref="C16:F16"/>
    <mergeCell ref="G16:J16"/>
    <mergeCell ref="L16:L17"/>
    <mergeCell ref="M16:P16"/>
    <mergeCell ref="Q16:T16"/>
    <mergeCell ref="B1:T1"/>
    <mergeCell ref="B5:B6"/>
    <mergeCell ref="C5:F5"/>
    <mergeCell ref="G5:J5"/>
    <mergeCell ref="L5:L6"/>
    <mergeCell ref="M5:P5"/>
    <mergeCell ref="Q5:T5"/>
  </mergeCells>
  <printOptions horizontalCentered="1"/>
  <pageMargins left="0.35433070866141736" right="0.27559055118110237" top="0.31496062992125984" bottom="0.19685039370078741" header="0.15748031496062992" footer="0.11811023622047245"/>
  <pageSetup paperSize="9" scale="6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10" workbookViewId="0">
      <selection activeCell="I23" sqref="I23"/>
    </sheetView>
  </sheetViews>
  <sheetFormatPr defaultColWidth="9.140625" defaultRowHeight="21" x14ac:dyDescent="0.35"/>
  <cols>
    <col min="1" max="1" width="38.85546875" style="177" customWidth="1"/>
    <col min="2" max="2" width="7.7109375" style="177" bestFit="1" customWidth="1"/>
    <col min="3" max="4" width="9.7109375" style="177" customWidth="1"/>
    <col min="5" max="5" width="7.85546875" style="177" customWidth="1"/>
    <col min="6" max="7" width="9.7109375" style="177" customWidth="1"/>
    <col min="8" max="8" width="4.28515625" style="177" customWidth="1"/>
    <col min="9" max="9" width="38.85546875" style="177" customWidth="1"/>
    <col min="10" max="15" width="9.7109375" style="177" customWidth="1"/>
    <col min="16" max="16384" width="9.140625" style="177"/>
  </cols>
  <sheetData>
    <row r="1" spans="1:15" s="176" customFormat="1" ht="23.25" x14ac:dyDescent="0.35">
      <c r="A1" s="827" t="s">
        <v>375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s="176" customFormat="1" ht="23.25" x14ac:dyDescent="0.35">
      <c r="A2" s="678"/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</row>
    <row r="3" spans="1:15" s="685" customFormat="1" ht="23.25" customHeight="1" x14ac:dyDescent="0.2">
      <c r="A3" s="688" t="s">
        <v>376</v>
      </c>
      <c r="B3" s="689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1"/>
    </row>
    <row r="4" spans="1:15" s="687" customFormat="1" ht="23.25" customHeight="1" x14ac:dyDescent="0.35">
      <c r="A4" s="686" t="s">
        <v>119</v>
      </c>
      <c r="B4" s="686"/>
      <c r="I4" s="686" t="s">
        <v>120</v>
      </c>
      <c r="J4" s="686"/>
    </row>
    <row r="5" spans="1:15" x14ac:dyDescent="0.35">
      <c r="A5" s="822" t="s">
        <v>121</v>
      </c>
      <c r="B5" s="817" t="s">
        <v>377</v>
      </c>
      <c r="C5" s="817"/>
      <c r="D5" s="817"/>
      <c r="E5" s="820" t="s">
        <v>378</v>
      </c>
      <c r="F5" s="820"/>
      <c r="G5" s="820"/>
      <c r="I5" s="822" t="s">
        <v>121</v>
      </c>
      <c r="J5" s="817" t="s">
        <v>377</v>
      </c>
      <c r="K5" s="817"/>
      <c r="L5" s="817"/>
      <c r="M5" s="820" t="s">
        <v>378</v>
      </c>
      <c r="N5" s="820"/>
      <c r="O5" s="820"/>
    </row>
    <row r="6" spans="1:15" s="178" customFormat="1" x14ac:dyDescent="0.35">
      <c r="A6" s="823"/>
      <c r="B6" s="653" t="s">
        <v>10</v>
      </c>
      <c r="C6" s="638" t="s">
        <v>12</v>
      </c>
      <c r="D6" s="638" t="s">
        <v>9</v>
      </c>
      <c r="E6" s="655" t="s">
        <v>10</v>
      </c>
      <c r="F6" s="639" t="s">
        <v>12</v>
      </c>
      <c r="G6" s="639" t="s">
        <v>9</v>
      </c>
      <c r="I6" s="823"/>
      <c r="J6" s="653" t="s">
        <v>10</v>
      </c>
      <c r="K6" s="638" t="s">
        <v>12</v>
      </c>
      <c r="L6" s="638" t="s">
        <v>9</v>
      </c>
      <c r="M6" s="655" t="s">
        <v>10</v>
      </c>
      <c r="N6" s="639" t="s">
        <v>12</v>
      </c>
      <c r="O6" s="639" t="s">
        <v>9</v>
      </c>
    </row>
    <row r="7" spans="1:15" s="178" customFormat="1" x14ac:dyDescent="0.35">
      <c r="A7" s="824"/>
      <c r="B7" s="654" t="s">
        <v>388</v>
      </c>
      <c r="C7" s="640" t="s">
        <v>11</v>
      </c>
      <c r="D7" s="640" t="s">
        <v>11</v>
      </c>
      <c r="E7" s="661" t="s">
        <v>388</v>
      </c>
      <c r="F7" s="641" t="s">
        <v>11</v>
      </c>
      <c r="G7" s="641" t="s">
        <v>11</v>
      </c>
      <c r="I7" s="824"/>
      <c r="J7" s="654" t="s">
        <v>388</v>
      </c>
      <c r="K7" s="640" t="s">
        <v>11</v>
      </c>
      <c r="L7" s="640" t="s">
        <v>11</v>
      </c>
      <c r="M7" s="661" t="s">
        <v>388</v>
      </c>
      <c r="N7" s="641" t="s">
        <v>11</v>
      </c>
      <c r="O7" s="641" t="s">
        <v>11</v>
      </c>
    </row>
    <row r="8" spans="1:15" x14ac:dyDescent="0.35">
      <c r="A8" s="648" t="s">
        <v>383</v>
      </c>
      <c r="B8" s="656" t="s">
        <v>389</v>
      </c>
      <c r="C8" s="665">
        <v>400</v>
      </c>
      <c r="D8" s="665">
        <v>12</v>
      </c>
      <c r="E8" s="666" t="s">
        <v>390</v>
      </c>
      <c r="F8" s="667">
        <v>400</v>
      </c>
      <c r="G8" s="667">
        <v>6</v>
      </c>
      <c r="I8" s="648" t="s">
        <v>383</v>
      </c>
      <c r="J8" s="660" t="s">
        <v>389</v>
      </c>
      <c r="K8" s="642">
        <v>400</v>
      </c>
      <c r="L8" s="642">
        <v>12</v>
      </c>
      <c r="M8" s="657" t="s">
        <v>390</v>
      </c>
      <c r="N8" s="643">
        <v>400</v>
      </c>
      <c r="O8" s="643">
        <v>6</v>
      </c>
    </row>
    <row r="9" spans="1:15" x14ac:dyDescent="0.35">
      <c r="A9" s="647" t="s">
        <v>379</v>
      </c>
      <c r="B9" s="656" t="s">
        <v>389</v>
      </c>
      <c r="C9" s="668">
        <v>400</v>
      </c>
      <c r="D9" s="668">
        <v>12</v>
      </c>
      <c r="E9" s="666" t="s">
        <v>390</v>
      </c>
      <c r="F9" s="669">
        <v>400</v>
      </c>
      <c r="G9" s="669">
        <v>6</v>
      </c>
      <c r="I9" s="648" t="s">
        <v>379</v>
      </c>
      <c r="J9" s="656" t="s">
        <v>389</v>
      </c>
      <c r="K9" s="644">
        <v>400</v>
      </c>
      <c r="L9" s="644">
        <v>12</v>
      </c>
      <c r="M9" s="657" t="s">
        <v>390</v>
      </c>
      <c r="N9" s="645">
        <v>400</v>
      </c>
      <c r="O9" s="645">
        <v>6</v>
      </c>
    </row>
    <row r="10" spans="1:15" x14ac:dyDescent="0.35">
      <c r="A10" s="649" t="s">
        <v>384</v>
      </c>
      <c r="B10" s="656" t="s">
        <v>389</v>
      </c>
      <c r="C10" s="665">
        <v>500</v>
      </c>
      <c r="D10" s="665">
        <v>12</v>
      </c>
      <c r="E10" s="666" t="s">
        <v>390</v>
      </c>
      <c r="F10" s="667">
        <v>500</v>
      </c>
      <c r="G10" s="667">
        <v>6</v>
      </c>
      <c r="I10" s="649" t="s">
        <v>384</v>
      </c>
      <c r="J10" s="642">
        <v>0</v>
      </c>
      <c r="K10" s="642">
        <v>0</v>
      </c>
      <c r="L10" s="642">
        <v>0</v>
      </c>
      <c r="M10" s="643">
        <v>0</v>
      </c>
      <c r="N10" s="643">
        <v>0</v>
      </c>
      <c r="O10" s="643">
        <v>0</v>
      </c>
    </row>
    <row r="11" spans="1:15" x14ac:dyDescent="0.35">
      <c r="A11" s="646" t="s">
        <v>381</v>
      </c>
      <c r="B11" s="656" t="s">
        <v>389</v>
      </c>
      <c r="C11" s="665">
        <v>200</v>
      </c>
      <c r="D11" s="665">
        <v>12</v>
      </c>
      <c r="E11" s="666" t="s">
        <v>390</v>
      </c>
      <c r="F11" s="667">
        <v>200</v>
      </c>
      <c r="G11" s="667">
        <v>6</v>
      </c>
      <c r="I11" s="646" t="s">
        <v>381</v>
      </c>
      <c r="J11" s="656" t="s">
        <v>389</v>
      </c>
      <c r="K11" s="642">
        <v>200</v>
      </c>
      <c r="L11" s="642">
        <v>12</v>
      </c>
      <c r="M11" s="657" t="s">
        <v>390</v>
      </c>
      <c r="N11" s="643">
        <v>200</v>
      </c>
      <c r="O11" s="643">
        <v>6</v>
      </c>
    </row>
    <row r="12" spans="1:15" ht="26.25" customHeight="1" x14ac:dyDescent="0.35">
      <c r="A12" s="649" t="s">
        <v>382</v>
      </c>
      <c r="B12" s="656" t="s">
        <v>389</v>
      </c>
      <c r="C12" s="665">
        <v>800</v>
      </c>
      <c r="D12" s="665">
        <v>12</v>
      </c>
      <c r="E12" s="666" t="s">
        <v>390</v>
      </c>
      <c r="F12" s="667">
        <v>800</v>
      </c>
      <c r="G12" s="667">
        <v>6</v>
      </c>
      <c r="I12" s="649" t="s">
        <v>382</v>
      </c>
      <c r="J12" s="642">
        <v>0</v>
      </c>
      <c r="K12" s="642">
        <v>0</v>
      </c>
      <c r="L12" s="642">
        <v>0</v>
      </c>
      <c r="M12" s="643">
        <v>0</v>
      </c>
      <c r="N12" s="643">
        <v>0</v>
      </c>
      <c r="O12" s="643">
        <v>0</v>
      </c>
    </row>
    <row r="13" spans="1:15" x14ac:dyDescent="0.35">
      <c r="A13" s="649" t="s">
        <v>396</v>
      </c>
      <c r="B13" s="656" t="s">
        <v>389</v>
      </c>
      <c r="C13" s="665">
        <v>400</v>
      </c>
      <c r="D13" s="665">
        <v>12</v>
      </c>
      <c r="E13" s="666" t="s">
        <v>390</v>
      </c>
      <c r="F13" s="667">
        <v>400</v>
      </c>
      <c r="G13" s="667">
        <v>6</v>
      </c>
      <c r="I13" s="649" t="s">
        <v>396</v>
      </c>
      <c r="J13" s="656" t="s">
        <v>389</v>
      </c>
      <c r="K13" s="642">
        <v>400</v>
      </c>
      <c r="L13" s="642">
        <v>12</v>
      </c>
      <c r="M13" s="657" t="s">
        <v>390</v>
      </c>
      <c r="N13" s="643">
        <v>400</v>
      </c>
      <c r="O13" s="643">
        <v>6</v>
      </c>
    </row>
    <row r="14" spans="1:15" x14ac:dyDescent="0.35">
      <c r="A14" s="646" t="s">
        <v>385</v>
      </c>
      <c r="B14" s="656" t="s">
        <v>389</v>
      </c>
      <c r="C14" s="665">
        <v>400</v>
      </c>
      <c r="D14" s="665">
        <v>12</v>
      </c>
      <c r="E14" s="666" t="s">
        <v>390</v>
      </c>
      <c r="F14" s="667">
        <v>400</v>
      </c>
      <c r="G14" s="667">
        <v>6</v>
      </c>
      <c r="I14" s="646" t="s">
        <v>385</v>
      </c>
      <c r="J14" s="656" t="s">
        <v>389</v>
      </c>
      <c r="K14" s="642">
        <v>400</v>
      </c>
      <c r="L14" s="642">
        <v>12</v>
      </c>
      <c r="M14" s="657" t="s">
        <v>390</v>
      </c>
      <c r="N14" s="643">
        <v>400</v>
      </c>
      <c r="O14" s="643">
        <v>6</v>
      </c>
    </row>
    <row r="15" spans="1:15" x14ac:dyDescent="0.35">
      <c r="A15" s="648" t="s">
        <v>380</v>
      </c>
      <c r="B15" s="656" t="s">
        <v>389</v>
      </c>
      <c r="C15" s="665">
        <v>400</v>
      </c>
      <c r="D15" s="665">
        <v>12</v>
      </c>
      <c r="E15" s="666" t="s">
        <v>390</v>
      </c>
      <c r="F15" s="667">
        <v>400</v>
      </c>
      <c r="G15" s="667">
        <v>6</v>
      </c>
      <c r="I15" s="648" t="s">
        <v>380</v>
      </c>
      <c r="J15" s="656" t="s">
        <v>389</v>
      </c>
      <c r="K15" s="642">
        <v>400</v>
      </c>
      <c r="L15" s="642">
        <v>12</v>
      </c>
      <c r="M15" s="657" t="s">
        <v>390</v>
      </c>
      <c r="N15" s="643">
        <v>400</v>
      </c>
      <c r="O15" s="643">
        <v>6</v>
      </c>
    </row>
    <row r="16" spans="1:15" ht="42" x14ac:dyDescent="0.35">
      <c r="A16" s="649" t="s">
        <v>386</v>
      </c>
      <c r="B16" s="656" t="s">
        <v>389</v>
      </c>
      <c r="C16" s="665">
        <v>800</v>
      </c>
      <c r="D16" s="665">
        <v>12</v>
      </c>
      <c r="E16" s="666" t="s">
        <v>390</v>
      </c>
      <c r="F16" s="667">
        <v>800</v>
      </c>
      <c r="G16" s="667">
        <v>6</v>
      </c>
      <c r="I16" s="649" t="s">
        <v>386</v>
      </c>
      <c r="J16" s="642">
        <v>0</v>
      </c>
      <c r="K16" s="642">
        <v>0</v>
      </c>
      <c r="L16" s="642">
        <v>0</v>
      </c>
      <c r="M16" s="643">
        <v>0</v>
      </c>
      <c r="N16" s="643">
        <v>0</v>
      </c>
      <c r="O16" s="643">
        <v>0</v>
      </c>
    </row>
    <row r="17" spans="1:17" x14ac:dyDescent="0.35">
      <c r="A17" s="650" t="s">
        <v>387</v>
      </c>
      <c r="B17" s="658" t="s">
        <v>389</v>
      </c>
      <c r="C17" s="670">
        <v>200</v>
      </c>
      <c r="D17" s="670">
        <v>12</v>
      </c>
      <c r="E17" s="671" t="s">
        <v>390</v>
      </c>
      <c r="F17" s="672">
        <v>200</v>
      </c>
      <c r="G17" s="672">
        <v>6</v>
      </c>
      <c r="I17" s="650" t="s">
        <v>387</v>
      </c>
      <c r="J17" s="658" t="s">
        <v>389</v>
      </c>
      <c r="K17" s="651">
        <v>400</v>
      </c>
      <c r="L17" s="651">
        <v>12</v>
      </c>
      <c r="M17" s="659" t="s">
        <v>390</v>
      </c>
      <c r="N17" s="652">
        <v>400</v>
      </c>
      <c r="O17" s="652">
        <v>6</v>
      </c>
    </row>
    <row r="18" spans="1:17" ht="15" customHeight="1" x14ac:dyDescent="0.35"/>
    <row r="19" spans="1:17" ht="26.25" customHeight="1" x14ac:dyDescent="0.35">
      <c r="A19" s="176" t="s">
        <v>395</v>
      </c>
      <c r="B19" s="176"/>
    </row>
    <row r="20" spans="1:17" x14ac:dyDescent="0.35">
      <c r="A20" s="819" t="s">
        <v>121</v>
      </c>
      <c r="B20" s="814" t="s">
        <v>377</v>
      </c>
      <c r="C20" s="815"/>
      <c r="D20" s="815"/>
      <c r="E20" s="816"/>
      <c r="F20" s="674"/>
      <c r="G20" s="674"/>
      <c r="H20" s="662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x14ac:dyDescent="0.35">
      <c r="A21" s="819"/>
      <c r="B21" s="828" t="s">
        <v>10</v>
      </c>
      <c r="C21" s="828"/>
      <c r="D21" s="833" t="s">
        <v>394</v>
      </c>
      <c r="E21" s="834"/>
      <c r="F21" s="662"/>
      <c r="G21" s="662"/>
      <c r="H21" s="662"/>
      <c r="I21" s="605"/>
      <c r="J21" s="129"/>
      <c r="K21" s="129"/>
      <c r="L21" s="129"/>
      <c r="M21" s="129"/>
      <c r="N21" s="129"/>
      <c r="O21" s="129"/>
      <c r="P21" s="129"/>
      <c r="Q21" s="129"/>
    </row>
    <row r="22" spans="1:17" x14ac:dyDescent="0.35">
      <c r="A22" s="211" t="s">
        <v>391</v>
      </c>
      <c r="B22" s="829" t="s">
        <v>393</v>
      </c>
      <c r="C22" s="830"/>
      <c r="D22" s="835">
        <v>300</v>
      </c>
      <c r="E22" s="836"/>
      <c r="F22" s="675"/>
      <c r="G22" s="676"/>
      <c r="H22" s="663"/>
      <c r="I22" s="664"/>
      <c r="J22" s="664"/>
      <c r="K22" s="664"/>
    </row>
    <row r="23" spans="1:17" x14ac:dyDescent="0.35">
      <c r="A23" s="212" t="s">
        <v>392</v>
      </c>
      <c r="B23" s="829" t="s">
        <v>390</v>
      </c>
      <c r="C23" s="830"/>
      <c r="D23" s="837">
        <v>1000</v>
      </c>
      <c r="E23" s="838"/>
      <c r="F23" s="675"/>
      <c r="G23" s="676"/>
      <c r="H23" s="663"/>
      <c r="I23" s="664"/>
      <c r="J23" s="664"/>
      <c r="K23" s="664"/>
    </row>
    <row r="24" spans="1:17" ht="23.25" customHeight="1" x14ac:dyDescent="0.35">
      <c r="A24" s="673" t="s">
        <v>406</v>
      </c>
      <c r="B24" s="831" t="s">
        <v>390</v>
      </c>
      <c r="C24" s="832"/>
      <c r="D24" s="825">
        <v>250</v>
      </c>
      <c r="E24" s="826"/>
      <c r="F24" s="675"/>
      <c r="G24" s="676"/>
      <c r="H24" s="663"/>
      <c r="I24" s="204"/>
      <c r="J24" s="204"/>
      <c r="K24" s="204"/>
    </row>
    <row r="26" spans="1:17" x14ac:dyDescent="0.35">
      <c r="A26" s="176" t="s">
        <v>398</v>
      </c>
    </row>
    <row r="27" spans="1:17" s="53" customFormat="1" x14ac:dyDescent="0.35">
      <c r="A27" s="677" t="s">
        <v>397</v>
      </c>
      <c r="B27" s="677"/>
      <c r="C27" s="69"/>
      <c r="D27" s="69"/>
      <c r="E27" s="69"/>
      <c r="F27" s="69"/>
      <c r="G27" s="69"/>
      <c r="H27" s="69"/>
    </row>
    <row r="28" spans="1:17" s="53" customFormat="1" ht="26.25" customHeight="1" x14ac:dyDescent="0.35">
      <c r="A28" s="677" t="s">
        <v>399</v>
      </c>
      <c r="B28" s="677"/>
      <c r="C28" s="69"/>
      <c r="D28" s="69"/>
      <c r="E28" s="69"/>
      <c r="F28" s="69"/>
      <c r="G28" s="69"/>
      <c r="H28" s="69"/>
    </row>
    <row r="29" spans="1:17" x14ac:dyDescent="0.35">
      <c r="A29" s="177" t="s">
        <v>400</v>
      </c>
    </row>
  </sheetData>
  <mergeCells count="17">
    <mergeCell ref="E5:G5"/>
    <mergeCell ref="A20:A21"/>
    <mergeCell ref="A5:A7"/>
    <mergeCell ref="D24:E24"/>
    <mergeCell ref="A1:O1"/>
    <mergeCell ref="B21:C21"/>
    <mergeCell ref="B22:C22"/>
    <mergeCell ref="B23:C23"/>
    <mergeCell ref="B24:C24"/>
    <mergeCell ref="D21:E21"/>
    <mergeCell ref="B20:E20"/>
    <mergeCell ref="D22:E22"/>
    <mergeCell ref="D23:E23"/>
    <mergeCell ref="I5:I7"/>
    <mergeCell ref="J5:L5"/>
    <mergeCell ref="M5:O5"/>
    <mergeCell ref="B5:D5"/>
  </mergeCells>
  <printOptions horizontalCentered="1"/>
  <pageMargins left="0.78740157480314965" right="0.59055118110236227" top="0.78740157480314965" bottom="0.27559055118110237" header="0.39370078740157483" footer="0.1574803149606299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78"/>
  <sheetViews>
    <sheetView showGridLines="0" zoomScaleNormal="100" zoomScaleSheetLayoutView="100" workbookViewId="0">
      <selection activeCell="A2" sqref="A2:S2"/>
    </sheetView>
  </sheetViews>
  <sheetFormatPr defaultRowHeight="17.25" x14ac:dyDescent="0.3"/>
  <cols>
    <col min="1" max="1" width="20.28515625" style="10" customWidth="1"/>
    <col min="2" max="2" width="7.28515625" style="29" customWidth="1"/>
    <col min="3" max="3" width="8" style="15" customWidth="1"/>
    <col min="4" max="4" width="8.28515625" style="15" customWidth="1"/>
    <col min="5" max="5" width="6.7109375" style="29" customWidth="1"/>
    <col min="6" max="6" width="6.140625" style="29" bestFit="1" customWidth="1"/>
    <col min="7" max="9" width="10.28515625" style="29" customWidth="1"/>
    <col min="10" max="10" width="6.42578125" style="29" customWidth="1"/>
    <col min="11" max="11" width="6.140625" style="29" bestFit="1" customWidth="1"/>
    <col min="12" max="14" width="9.7109375" style="29" customWidth="1"/>
    <col min="15" max="15" width="6.140625" style="29" bestFit="1" customWidth="1"/>
    <col min="16" max="16" width="5.5703125" style="29" customWidth="1"/>
    <col min="17" max="19" width="10" style="29" customWidth="1"/>
    <col min="20" max="22" width="11.7109375" style="29" customWidth="1"/>
    <col min="23" max="16384" width="9.140625" style="10"/>
  </cols>
  <sheetData>
    <row r="1" spans="1:22" s="5" customFormat="1" ht="18.75" x14ac:dyDescent="0.3">
      <c r="A1" s="30" t="s">
        <v>404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  <c r="U1" s="31"/>
      <c r="V1" s="31"/>
    </row>
    <row r="2" spans="1:22" s="5" customFormat="1" ht="18.75" x14ac:dyDescent="0.3">
      <c r="A2" s="728" t="s">
        <v>22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</row>
    <row r="3" spans="1:22" s="20" customFormat="1" ht="21.75" customHeight="1" x14ac:dyDescent="0.3">
      <c r="A3" s="481" t="s">
        <v>8</v>
      </c>
      <c r="B3" s="729" t="s">
        <v>317</v>
      </c>
      <c r="C3" s="730"/>
      <c r="D3" s="464" t="s">
        <v>12</v>
      </c>
      <c r="E3" s="482" t="s">
        <v>55</v>
      </c>
      <c r="F3" s="482"/>
      <c r="G3" s="482"/>
      <c r="H3" s="482"/>
      <c r="I3" s="482"/>
      <c r="J3" s="482" t="s">
        <v>56</v>
      </c>
      <c r="K3" s="482"/>
      <c r="L3" s="482"/>
      <c r="M3" s="482"/>
      <c r="N3" s="482"/>
      <c r="O3" s="482" t="s">
        <v>213</v>
      </c>
      <c r="P3" s="482"/>
      <c r="Q3" s="482"/>
      <c r="R3" s="482"/>
      <c r="S3" s="482"/>
      <c r="T3" s="482" t="s">
        <v>1</v>
      </c>
      <c r="U3" s="482"/>
      <c r="V3" s="482"/>
    </row>
    <row r="4" spans="1:22" s="486" customFormat="1" x14ac:dyDescent="0.3">
      <c r="A4" s="465"/>
      <c r="B4" s="483" t="s">
        <v>11</v>
      </c>
      <c r="C4" s="481" t="s">
        <v>271</v>
      </c>
      <c r="D4" s="465" t="s">
        <v>272</v>
      </c>
      <c r="E4" s="484" t="s">
        <v>10</v>
      </c>
      <c r="F4" s="485" t="s">
        <v>11</v>
      </c>
      <c r="G4" s="485"/>
      <c r="H4" s="484" t="s">
        <v>273</v>
      </c>
      <c r="I4" s="484" t="s">
        <v>0</v>
      </c>
      <c r="J4" s="484" t="s">
        <v>10</v>
      </c>
      <c r="K4" s="485" t="s">
        <v>11</v>
      </c>
      <c r="L4" s="485"/>
      <c r="M4" s="484" t="s">
        <v>273</v>
      </c>
      <c r="N4" s="484" t="s">
        <v>0</v>
      </c>
      <c r="O4" s="484" t="s">
        <v>10</v>
      </c>
      <c r="P4" s="485" t="s">
        <v>11</v>
      </c>
      <c r="Q4" s="485"/>
      <c r="R4" s="484" t="s">
        <v>273</v>
      </c>
      <c r="S4" s="484" t="s">
        <v>0</v>
      </c>
      <c r="T4" s="484" t="s">
        <v>2</v>
      </c>
      <c r="U4" s="484" t="s">
        <v>3</v>
      </c>
      <c r="V4" s="484" t="s">
        <v>1</v>
      </c>
    </row>
    <row r="5" spans="1:22" s="486" customFormat="1" x14ac:dyDescent="0.3">
      <c r="A5" s="465"/>
      <c r="B5" s="533"/>
      <c r="C5" s="465"/>
      <c r="D5" s="465" t="s">
        <v>192</v>
      </c>
      <c r="E5" s="484"/>
      <c r="F5" s="484" t="s">
        <v>9</v>
      </c>
      <c r="G5" s="484" t="s">
        <v>20</v>
      </c>
      <c r="H5" s="534" t="s">
        <v>271</v>
      </c>
      <c r="I5" s="484"/>
      <c r="J5" s="484"/>
      <c r="K5" s="484" t="s">
        <v>9</v>
      </c>
      <c r="L5" s="484" t="s">
        <v>20</v>
      </c>
      <c r="M5" s="484" t="s">
        <v>271</v>
      </c>
      <c r="N5" s="484"/>
      <c r="O5" s="484"/>
      <c r="P5" s="484" t="s">
        <v>9</v>
      </c>
      <c r="Q5" s="484" t="s">
        <v>20</v>
      </c>
      <c r="R5" s="484" t="s">
        <v>271</v>
      </c>
      <c r="S5" s="484"/>
      <c r="T5" s="484"/>
      <c r="U5" s="484"/>
      <c r="V5" s="484"/>
    </row>
    <row r="6" spans="1:22" s="16" customFormat="1" ht="23.25" customHeight="1" x14ac:dyDescent="0.3">
      <c r="A6" s="447" t="s">
        <v>1</v>
      </c>
      <c r="B6" s="448"/>
      <c r="C6" s="448"/>
      <c r="D6" s="448"/>
      <c r="E6" s="448">
        <f t="shared" ref="E6:V6" si="0">E7+E8</f>
        <v>0</v>
      </c>
      <c r="F6" s="448"/>
      <c r="G6" s="448">
        <f t="shared" si="0"/>
        <v>0</v>
      </c>
      <c r="H6" s="448">
        <f t="shared" si="0"/>
        <v>0</v>
      </c>
      <c r="I6" s="448">
        <f t="shared" si="0"/>
        <v>0</v>
      </c>
      <c r="J6" s="448">
        <f t="shared" si="0"/>
        <v>0</v>
      </c>
      <c r="K6" s="448"/>
      <c r="L6" s="448">
        <f t="shared" si="0"/>
        <v>0</v>
      </c>
      <c r="M6" s="448">
        <f t="shared" si="0"/>
        <v>0</v>
      </c>
      <c r="N6" s="448">
        <f t="shared" si="0"/>
        <v>0</v>
      </c>
      <c r="O6" s="448">
        <f t="shared" si="0"/>
        <v>0</v>
      </c>
      <c r="P6" s="448"/>
      <c r="Q6" s="448">
        <f t="shared" si="0"/>
        <v>0</v>
      </c>
      <c r="R6" s="448">
        <f t="shared" si="0"/>
        <v>0</v>
      </c>
      <c r="S6" s="448">
        <f t="shared" si="0"/>
        <v>0</v>
      </c>
      <c r="T6" s="448">
        <f t="shared" si="0"/>
        <v>0</v>
      </c>
      <c r="U6" s="448">
        <f t="shared" si="0"/>
        <v>0</v>
      </c>
      <c r="V6" s="448">
        <f t="shared" si="0"/>
        <v>0</v>
      </c>
    </row>
    <row r="7" spans="1:22" s="457" customFormat="1" ht="18.75" x14ac:dyDescent="0.3">
      <c r="A7" s="455" t="s">
        <v>4</v>
      </c>
      <c r="B7" s="456"/>
      <c r="C7" s="456"/>
      <c r="D7" s="456"/>
      <c r="E7" s="456">
        <f>E9</f>
        <v>0</v>
      </c>
      <c r="F7" s="456"/>
      <c r="G7" s="456">
        <f t="shared" ref="G7:V7" si="1">G9</f>
        <v>0</v>
      </c>
      <c r="H7" s="456">
        <f t="shared" si="1"/>
        <v>0</v>
      </c>
      <c r="I7" s="456">
        <f t="shared" si="1"/>
        <v>0</v>
      </c>
      <c r="J7" s="456">
        <f t="shared" si="1"/>
        <v>0</v>
      </c>
      <c r="K7" s="456"/>
      <c r="L7" s="456">
        <f t="shared" si="1"/>
        <v>0</v>
      </c>
      <c r="M7" s="456">
        <f t="shared" si="1"/>
        <v>0</v>
      </c>
      <c r="N7" s="456">
        <f t="shared" si="1"/>
        <v>0</v>
      </c>
      <c r="O7" s="456">
        <f t="shared" si="1"/>
        <v>0</v>
      </c>
      <c r="P7" s="456"/>
      <c r="Q7" s="456">
        <f t="shared" si="1"/>
        <v>0</v>
      </c>
      <c r="R7" s="456">
        <f t="shared" si="1"/>
        <v>0</v>
      </c>
      <c r="S7" s="456">
        <f t="shared" si="1"/>
        <v>0</v>
      </c>
      <c r="T7" s="456">
        <f t="shared" si="1"/>
        <v>0</v>
      </c>
      <c r="U7" s="456">
        <f t="shared" si="1"/>
        <v>0</v>
      </c>
      <c r="V7" s="456">
        <f t="shared" si="1"/>
        <v>0</v>
      </c>
    </row>
    <row r="8" spans="1:22" s="457" customFormat="1" ht="18.75" x14ac:dyDescent="0.3">
      <c r="A8" s="455" t="s">
        <v>5</v>
      </c>
      <c r="B8" s="456"/>
      <c r="C8" s="456"/>
      <c r="D8" s="456"/>
      <c r="E8" s="456">
        <f>E40</f>
        <v>0</v>
      </c>
      <c r="F8" s="456"/>
      <c r="G8" s="456">
        <f t="shared" ref="G8:V8" si="2">G40</f>
        <v>0</v>
      </c>
      <c r="H8" s="456">
        <f t="shared" si="2"/>
        <v>0</v>
      </c>
      <c r="I8" s="456">
        <f t="shared" si="2"/>
        <v>0</v>
      </c>
      <c r="J8" s="456">
        <f t="shared" si="2"/>
        <v>0</v>
      </c>
      <c r="K8" s="456"/>
      <c r="L8" s="456">
        <f t="shared" si="2"/>
        <v>0</v>
      </c>
      <c r="M8" s="456">
        <f t="shared" si="2"/>
        <v>0</v>
      </c>
      <c r="N8" s="456">
        <f t="shared" si="2"/>
        <v>0</v>
      </c>
      <c r="O8" s="456">
        <f t="shared" si="2"/>
        <v>0</v>
      </c>
      <c r="P8" s="456"/>
      <c r="Q8" s="456">
        <f t="shared" si="2"/>
        <v>0</v>
      </c>
      <c r="R8" s="456">
        <f t="shared" si="2"/>
        <v>0</v>
      </c>
      <c r="S8" s="456">
        <f t="shared" si="2"/>
        <v>0</v>
      </c>
      <c r="T8" s="456">
        <f t="shared" si="2"/>
        <v>0</v>
      </c>
      <c r="U8" s="456">
        <f t="shared" si="2"/>
        <v>0</v>
      </c>
      <c r="V8" s="456">
        <f t="shared" si="2"/>
        <v>0</v>
      </c>
    </row>
    <row r="9" spans="1:22" s="20" customFormat="1" ht="20.25" customHeight="1" x14ac:dyDescent="0.3">
      <c r="A9" s="452" t="s">
        <v>4</v>
      </c>
      <c r="B9" s="453"/>
      <c r="C9" s="453"/>
      <c r="D9" s="453"/>
      <c r="E9" s="453">
        <f>E10+E25</f>
        <v>0</v>
      </c>
      <c r="F9" s="453"/>
      <c r="G9" s="453">
        <f>G10+G25</f>
        <v>0</v>
      </c>
      <c r="H9" s="453">
        <f>H10+H25</f>
        <v>0</v>
      </c>
      <c r="I9" s="453">
        <f>I10+I25</f>
        <v>0</v>
      </c>
      <c r="J9" s="453">
        <f>J10+J25</f>
        <v>0</v>
      </c>
      <c r="K9" s="453"/>
      <c r="L9" s="453">
        <f>L10+L25</f>
        <v>0</v>
      </c>
      <c r="M9" s="453">
        <f>M10+M25</f>
        <v>0</v>
      </c>
      <c r="N9" s="453">
        <f>N10+N25</f>
        <v>0</v>
      </c>
      <c r="O9" s="453">
        <f>O10+O25</f>
        <v>0</v>
      </c>
      <c r="P9" s="453"/>
      <c r="Q9" s="453">
        <f t="shared" ref="Q9:V9" si="3">Q10+Q25</f>
        <v>0</v>
      </c>
      <c r="R9" s="453">
        <f t="shared" si="3"/>
        <v>0</v>
      </c>
      <c r="S9" s="453">
        <f t="shared" si="3"/>
        <v>0</v>
      </c>
      <c r="T9" s="453">
        <f t="shared" si="3"/>
        <v>0</v>
      </c>
      <c r="U9" s="453">
        <f t="shared" si="3"/>
        <v>0</v>
      </c>
      <c r="V9" s="453">
        <f t="shared" si="3"/>
        <v>0</v>
      </c>
    </row>
    <row r="10" spans="1:22" s="451" customFormat="1" x14ac:dyDescent="0.3">
      <c r="A10" s="449" t="s">
        <v>6</v>
      </c>
      <c r="B10" s="450"/>
      <c r="C10" s="450"/>
      <c r="D10" s="450"/>
      <c r="E10" s="450">
        <f>E11+E18</f>
        <v>0</v>
      </c>
      <c r="F10" s="450"/>
      <c r="G10" s="450">
        <f t="shared" ref="G10:V10" si="4">G11+G18</f>
        <v>0</v>
      </c>
      <c r="H10" s="450">
        <f t="shared" si="4"/>
        <v>0</v>
      </c>
      <c r="I10" s="450">
        <f t="shared" si="4"/>
        <v>0</v>
      </c>
      <c r="J10" s="450">
        <f t="shared" si="4"/>
        <v>0</v>
      </c>
      <c r="K10" s="450"/>
      <c r="L10" s="450">
        <f t="shared" si="4"/>
        <v>0</v>
      </c>
      <c r="M10" s="450">
        <f t="shared" si="4"/>
        <v>0</v>
      </c>
      <c r="N10" s="450">
        <f t="shared" si="4"/>
        <v>0</v>
      </c>
      <c r="O10" s="450">
        <f t="shared" si="4"/>
        <v>0</v>
      </c>
      <c r="P10" s="450"/>
      <c r="Q10" s="450">
        <f t="shared" si="4"/>
        <v>0</v>
      </c>
      <c r="R10" s="450">
        <f t="shared" si="4"/>
        <v>0</v>
      </c>
      <c r="S10" s="450">
        <f t="shared" si="4"/>
        <v>0</v>
      </c>
      <c r="T10" s="450">
        <f t="shared" si="4"/>
        <v>0</v>
      </c>
      <c r="U10" s="450">
        <f t="shared" si="4"/>
        <v>0</v>
      </c>
      <c r="V10" s="450">
        <f t="shared" si="4"/>
        <v>0</v>
      </c>
    </row>
    <row r="11" spans="1:22" s="25" customFormat="1" ht="18.75" x14ac:dyDescent="0.3">
      <c r="A11" s="23" t="s">
        <v>154</v>
      </c>
      <c r="B11" s="24"/>
      <c r="C11" s="24"/>
      <c r="D11" s="24"/>
      <c r="E11" s="24">
        <f>SUM(E12:E17)</f>
        <v>0</v>
      </c>
      <c r="F11" s="24">
        <f t="shared" ref="F11:V11" si="5">SUM(F12:F17)</f>
        <v>0</v>
      </c>
      <c r="G11" s="24">
        <f t="shared" si="5"/>
        <v>0</v>
      </c>
      <c r="H11" s="24">
        <f t="shared" si="5"/>
        <v>0</v>
      </c>
      <c r="I11" s="24">
        <f t="shared" si="5"/>
        <v>0</v>
      </c>
      <c r="J11" s="24">
        <f t="shared" si="5"/>
        <v>0</v>
      </c>
      <c r="K11" s="24">
        <f t="shared" si="5"/>
        <v>0</v>
      </c>
      <c r="L11" s="24">
        <f t="shared" si="5"/>
        <v>0</v>
      </c>
      <c r="M11" s="24">
        <f t="shared" si="5"/>
        <v>0</v>
      </c>
      <c r="N11" s="24">
        <f t="shared" si="5"/>
        <v>0</v>
      </c>
      <c r="O11" s="24">
        <f t="shared" si="5"/>
        <v>0</v>
      </c>
      <c r="P11" s="24">
        <f t="shared" si="5"/>
        <v>0</v>
      </c>
      <c r="Q11" s="24">
        <f t="shared" si="5"/>
        <v>0</v>
      </c>
      <c r="R11" s="24">
        <f t="shared" si="5"/>
        <v>0</v>
      </c>
      <c r="S11" s="24">
        <f t="shared" si="5"/>
        <v>0</v>
      </c>
      <c r="T11" s="24">
        <f t="shared" si="5"/>
        <v>0</v>
      </c>
      <c r="U11" s="24">
        <f t="shared" si="5"/>
        <v>0</v>
      </c>
      <c r="V11" s="24">
        <f t="shared" si="5"/>
        <v>0</v>
      </c>
    </row>
    <row r="12" spans="1:22" x14ac:dyDescent="0.3">
      <c r="A12" s="26" t="s">
        <v>16</v>
      </c>
      <c r="B12" s="27"/>
      <c r="C12" s="27"/>
      <c r="D12" s="49"/>
      <c r="E12" s="49"/>
      <c r="F12" s="532"/>
      <c r="G12" s="466"/>
      <c r="H12" s="49">
        <f>D12*E12</f>
        <v>0</v>
      </c>
      <c r="I12" s="27">
        <f t="shared" ref="I12:I17" si="6">SUM(G12:H12)</f>
        <v>0</v>
      </c>
      <c r="J12" s="27"/>
      <c r="K12" s="27"/>
      <c r="L12" s="466"/>
      <c r="M12" s="49">
        <f>D12*J12</f>
        <v>0</v>
      </c>
      <c r="N12" s="27">
        <f t="shared" ref="N12:N17" si="7">SUM(L12:M12)</f>
        <v>0</v>
      </c>
      <c r="O12" s="49"/>
      <c r="P12" s="49"/>
      <c r="Q12" s="466"/>
      <c r="R12" s="49">
        <f>D12*O12</f>
        <v>0</v>
      </c>
      <c r="S12" s="27">
        <f t="shared" ref="S12:S17" si="8">SUM(Q12:R12)</f>
        <v>0</v>
      </c>
      <c r="T12" s="27">
        <f>G12+L12+Q12</f>
        <v>0</v>
      </c>
      <c r="U12" s="27">
        <f>H12+M12+R12</f>
        <v>0</v>
      </c>
      <c r="V12" s="27">
        <f t="shared" ref="V12:V17" si="9">SUM(T12:U12)</f>
        <v>0</v>
      </c>
    </row>
    <row r="13" spans="1:22" x14ac:dyDescent="0.3">
      <c r="A13" s="26" t="s">
        <v>17</v>
      </c>
      <c r="B13" s="27"/>
      <c r="C13" s="27"/>
      <c r="D13" s="27"/>
      <c r="E13" s="27"/>
      <c r="F13" s="27"/>
      <c r="G13" s="466"/>
      <c r="H13" s="49">
        <f>D13*E13</f>
        <v>0</v>
      </c>
      <c r="I13" s="27">
        <f t="shared" si="6"/>
        <v>0</v>
      </c>
      <c r="J13" s="27"/>
      <c r="K13" s="27"/>
      <c r="L13" s="466"/>
      <c r="M13" s="49">
        <f>D13*J13</f>
        <v>0</v>
      </c>
      <c r="N13" s="27">
        <f t="shared" si="7"/>
        <v>0</v>
      </c>
      <c r="O13" s="27"/>
      <c r="P13" s="27"/>
      <c r="Q13" s="466"/>
      <c r="R13" s="27">
        <f>D13*O13</f>
        <v>0</v>
      </c>
      <c r="S13" s="27">
        <f t="shared" si="8"/>
        <v>0</v>
      </c>
      <c r="T13" s="27">
        <f t="shared" ref="T13:U17" si="10">G13+L13+Q13</f>
        <v>0</v>
      </c>
      <c r="U13" s="27">
        <f t="shared" si="10"/>
        <v>0</v>
      </c>
      <c r="V13" s="27">
        <f>SUM(T13:U13)</f>
        <v>0</v>
      </c>
    </row>
    <row r="14" spans="1:22" x14ac:dyDescent="0.3">
      <c r="A14" s="26" t="s">
        <v>18</v>
      </c>
      <c r="B14" s="27"/>
      <c r="C14" s="27"/>
      <c r="D14" s="27"/>
      <c r="E14" s="27"/>
      <c r="F14" s="27"/>
      <c r="G14" s="27">
        <f t="shared" ref="G14:G17" si="11">B14*E14*F14</f>
        <v>0</v>
      </c>
      <c r="H14" s="27">
        <f t="shared" ref="H14:H17" si="12">C14*E14</f>
        <v>0</v>
      </c>
      <c r="I14" s="27">
        <f t="shared" si="6"/>
        <v>0</v>
      </c>
      <c r="J14" s="27"/>
      <c r="K14" s="27"/>
      <c r="L14" s="27">
        <f t="shared" ref="L14:L17" si="13">B14*J14*K14</f>
        <v>0</v>
      </c>
      <c r="M14" s="27">
        <f>C14*J14</f>
        <v>0</v>
      </c>
      <c r="N14" s="27">
        <f t="shared" si="7"/>
        <v>0</v>
      </c>
      <c r="O14" s="27"/>
      <c r="P14" s="27"/>
      <c r="Q14" s="466"/>
      <c r="R14" s="27">
        <f>D14*O14</f>
        <v>0</v>
      </c>
      <c r="S14" s="27">
        <f t="shared" si="8"/>
        <v>0</v>
      </c>
      <c r="T14" s="27">
        <f t="shared" si="10"/>
        <v>0</v>
      </c>
      <c r="U14" s="27">
        <f t="shared" si="10"/>
        <v>0</v>
      </c>
      <c r="V14" s="27">
        <f t="shared" si="9"/>
        <v>0</v>
      </c>
    </row>
    <row r="15" spans="1:22" x14ac:dyDescent="0.3">
      <c r="A15" s="26" t="s">
        <v>19</v>
      </c>
      <c r="B15" s="27"/>
      <c r="C15" s="27"/>
      <c r="D15" s="27"/>
      <c r="E15" s="27"/>
      <c r="F15" s="27"/>
      <c r="G15" s="27">
        <f t="shared" si="11"/>
        <v>0</v>
      </c>
      <c r="H15" s="27">
        <f t="shared" si="12"/>
        <v>0</v>
      </c>
      <c r="I15" s="27">
        <f t="shared" si="6"/>
        <v>0</v>
      </c>
      <c r="J15" s="27"/>
      <c r="K15" s="27"/>
      <c r="L15" s="27">
        <f t="shared" si="13"/>
        <v>0</v>
      </c>
      <c r="M15" s="27">
        <f t="shared" ref="M15:M17" si="14">C15*J15</f>
        <v>0</v>
      </c>
      <c r="N15" s="27">
        <f t="shared" si="7"/>
        <v>0</v>
      </c>
      <c r="O15" s="27"/>
      <c r="P15" s="27"/>
      <c r="Q15" s="27">
        <f t="shared" ref="Q15:Q17" si="15">B15*O15*P15</f>
        <v>0</v>
      </c>
      <c r="R15" s="27">
        <f>C15*O15</f>
        <v>0</v>
      </c>
      <c r="S15" s="27">
        <f t="shared" si="8"/>
        <v>0</v>
      </c>
      <c r="T15" s="27">
        <f t="shared" si="10"/>
        <v>0</v>
      </c>
      <c r="U15" s="27">
        <f t="shared" si="10"/>
        <v>0</v>
      </c>
      <c r="V15" s="27">
        <f t="shared" si="9"/>
        <v>0</v>
      </c>
    </row>
    <row r="16" spans="1:22" hidden="1" x14ac:dyDescent="0.3">
      <c r="A16" s="26" t="s">
        <v>24</v>
      </c>
      <c r="B16" s="27">
        <v>0</v>
      </c>
      <c r="C16" s="27">
        <v>0</v>
      </c>
      <c r="D16" s="27"/>
      <c r="E16" s="27">
        <v>0</v>
      </c>
      <c r="F16" s="27">
        <v>0</v>
      </c>
      <c r="G16" s="27">
        <f t="shared" si="11"/>
        <v>0</v>
      </c>
      <c r="H16" s="27">
        <f t="shared" si="12"/>
        <v>0</v>
      </c>
      <c r="I16" s="27">
        <f t="shared" si="6"/>
        <v>0</v>
      </c>
      <c r="J16" s="27">
        <v>0</v>
      </c>
      <c r="K16" s="27">
        <v>0</v>
      </c>
      <c r="L16" s="27">
        <f t="shared" si="13"/>
        <v>0</v>
      </c>
      <c r="M16" s="27">
        <f t="shared" si="14"/>
        <v>0</v>
      </c>
      <c r="N16" s="27">
        <f t="shared" si="7"/>
        <v>0</v>
      </c>
      <c r="O16" s="27">
        <v>0</v>
      </c>
      <c r="P16" s="27">
        <v>0</v>
      </c>
      <c r="Q16" s="27">
        <f t="shared" si="15"/>
        <v>0</v>
      </c>
      <c r="R16" s="27">
        <f t="shared" ref="R16:R17" si="16">C16*O16</f>
        <v>0</v>
      </c>
      <c r="S16" s="27">
        <f t="shared" si="8"/>
        <v>0</v>
      </c>
      <c r="T16" s="27">
        <f t="shared" si="10"/>
        <v>0</v>
      </c>
      <c r="U16" s="27">
        <f t="shared" si="10"/>
        <v>0</v>
      </c>
      <c r="V16" s="27">
        <f t="shared" si="9"/>
        <v>0</v>
      </c>
    </row>
    <row r="17" spans="1:22" hidden="1" x14ac:dyDescent="0.3">
      <c r="A17" s="26" t="s">
        <v>25</v>
      </c>
      <c r="B17" s="27">
        <v>0</v>
      </c>
      <c r="C17" s="27">
        <v>0</v>
      </c>
      <c r="D17" s="27"/>
      <c r="E17" s="27">
        <v>0</v>
      </c>
      <c r="F17" s="27">
        <v>0</v>
      </c>
      <c r="G17" s="27">
        <f t="shared" si="11"/>
        <v>0</v>
      </c>
      <c r="H17" s="27">
        <f t="shared" si="12"/>
        <v>0</v>
      </c>
      <c r="I17" s="27">
        <f t="shared" si="6"/>
        <v>0</v>
      </c>
      <c r="J17" s="27">
        <v>0</v>
      </c>
      <c r="K17" s="27">
        <v>0</v>
      </c>
      <c r="L17" s="27">
        <f t="shared" si="13"/>
        <v>0</v>
      </c>
      <c r="M17" s="27">
        <f t="shared" si="14"/>
        <v>0</v>
      </c>
      <c r="N17" s="27">
        <f t="shared" si="7"/>
        <v>0</v>
      </c>
      <c r="O17" s="27">
        <v>0</v>
      </c>
      <c r="P17" s="27">
        <v>0</v>
      </c>
      <c r="Q17" s="27">
        <f t="shared" si="15"/>
        <v>0</v>
      </c>
      <c r="R17" s="27">
        <f t="shared" si="16"/>
        <v>0</v>
      </c>
      <c r="S17" s="27">
        <f t="shared" si="8"/>
        <v>0</v>
      </c>
      <c r="T17" s="27">
        <f t="shared" si="10"/>
        <v>0</v>
      </c>
      <c r="U17" s="27">
        <f t="shared" si="10"/>
        <v>0</v>
      </c>
      <c r="V17" s="27">
        <f t="shared" si="9"/>
        <v>0</v>
      </c>
    </row>
    <row r="18" spans="1:22" s="25" customFormat="1" ht="18.75" hidden="1" x14ac:dyDescent="0.3">
      <c r="A18" s="23" t="s">
        <v>26</v>
      </c>
      <c r="B18" s="24"/>
      <c r="C18" s="24"/>
      <c r="D18" s="24"/>
      <c r="E18" s="24">
        <f>SUM(E19:E24)</f>
        <v>0</v>
      </c>
      <c r="F18" s="24">
        <f t="shared" ref="F18:V18" si="17">SUM(F19:F24)</f>
        <v>0</v>
      </c>
      <c r="G18" s="24">
        <f t="shared" si="17"/>
        <v>0</v>
      </c>
      <c r="H18" s="24">
        <f t="shared" si="17"/>
        <v>0</v>
      </c>
      <c r="I18" s="24">
        <f t="shared" si="17"/>
        <v>0</v>
      </c>
      <c r="J18" s="24">
        <f t="shared" si="17"/>
        <v>0</v>
      </c>
      <c r="K18" s="24">
        <f t="shared" si="17"/>
        <v>0</v>
      </c>
      <c r="L18" s="24">
        <f t="shared" si="17"/>
        <v>0</v>
      </c>
      <c r="M18" s="24">
        <f t="shared" si="17"/>
        <v>0</v>
      </c>
      <c r="N18" s="24">
        <f t="shared" si="17"/>
        <v>0</v>
      </c>
      <c r="O18" s="24">
        <f t="shared" si="17"/>
        <v>0</v>
      </c>
      <c r="P18" s="24">
        <f t="shared" si="17"/>
        <v>0</v>
      </c>
      <c r="Q18" s="24">
        <f t="shared" si="17"/>
        <v>0</v>
      </c>
      <c r="R18" s="24">
        <f t="shared" si="17"/>
        <v>0</v>
      </c>
      <c r="S18" s="24">
        <f t="shared" si="17"/>
        <v>0</v>
      </c>
      <c r="T18" s="24">
        <f t="shared" si="17"/>
        <v>0</v>
      </c>
      <c r="U18" s="24">
        <f t="shared" si="17"/>
        <v>0</v>
      </c>
      <c r="V18" s="24">
        <f t="shared" si="17"/>
        <v>0</v>
      </c>
    </row>
    <row r="19" spans="1:22" hidden="1" x14ac:dyDescent="0.3">
      <c r="A19" s="26" t="s">
        <v>16</v>
      </c>
      <c r="B19" s="27">
        <v>0</v>
      </c>
      <c r="C19" s="27">
        <v>0</v>
      </c>
      <c r="D19" s="27"/>
      <c r="E19" s="27">
        <v>0</v>
      </c>
      <c r="F19" s="27">
        <v>0</v>
      </c>
      <c r="G19" s="27">
        <f t="shared" ref="G19:G24" si="18">B19*E19*F19</f>
        <v>0</v>
      </c>
      <c r="H19" s="27">
        <f t="shared" ref="H19:H24" si="19">C19*E19</f>
        <v>0</v>
      </c>
      <c r="I19" s="27">
        <f t="shared" ref="I19:I24" si="20">SUM(G19:H19)</f>
        <v>0</v>
      </c>
      <c r="J19" s="27">
        <v>0</v>
      </c>
      <c r="K19" s="27">
        <v>0</v>
      </c>
      <c r="L19" s="27">
        <f t="shared" ref="L19:L24" si="21">B19*J19*K19</f>
        <v>0</v>
      </c>
      <c r="M19" s="27">
        <f t="shared" ref="M19:M24" si="22">C19*J19</f>
        <v>0</v>
      </c>
      <c r="N19" s="27">
        <f t="shared" ref="N19:N24" si="23">SUM(L19:M19)</f>
        <v>0</v>
      </c>
      <c r="O19" s="27">
        <v>0</v>
      </c>
      <c r="P19" s="27">
        <v>0</v>
      </c>
      <c r="Q19" s="27">
        <f t="shared" ref="Q19:Q24" si="24">B19*O19*P19</f>
        <v>0</v>
      </c>
      <c r="R19" s="27">
        <f t="shared" ref="R19:R24" si="25">C19*O19</f>
        <v>0</v>
      </c>
      <c r="S19" s="27">
        <f t="shared" ref="S19:S24" si="26">SUM(Q19:R19)</f>
        <v>0</v>
      </c>
      <c r="T19" s="27">
        <f t="shared" ref="T19:U24" si="27">G19+L19+Q19</f>
        <v>0</v>
      </c>
      <c r="U19" s="27">
        <f t="shared" si="27"/>
        <v>0</v>
      </c>
      <c r="V19" s="27">
        <f t="shared" ref="V19:V24" si="28">SUM(T19:U19)</f>
        <v>0</v>
      </c>
    </row>
    <row r="20" spans="1:22" hidden="1" x14ac:dyDescent="0.3">
      <c r="A20" s="26" t="s">
        <v>17</v>
      </c>
      <c r="B20" s="27">
        <v>0</v>
      </c>
      <c r="C20" s="27">
        <v>0</v>
      </c>
      <c r="D20" s="27"/>
      <c r="E20" s="27">
        <v>0</v>
      </c>
      <c r="F20" s="27">
        <v>0</v>
      </c>
      <c r="G20" s="27">
        <f t="shared" si="18"/>
        <v>0</v>
      </c>
      <c r="H20" s="27">
        <f t="shared" si="19"/>
        <v>0</v>
      </c>
      <c r="I20" s="27">
        <f t="shared" si="20"/>
        <v>0</v>
      </c>
      <c r="J20" s="27">
        <v>0</v>
      </c>
      <c r="K20" s="27">
        <v>0</v>
      </c>
      <c r="L20" s="27">
        <f t="shared" si="21"/>
        <v>0</v>
      </c>
      <c r="M20" s="27">
        <f t="shared" si="22"/>
        <v>0</v>
      </c>
      <c r="N20" s="27">
        <f t="shared" si="23"/>
        <v>0</v>
      </c>
      <c r="O20" s="27">
        <v>0</v>
      </c>
      <c r="P20" s="27">
        <v>0</v>
      </c>
      <c r="Q20" s="27">
        <f t="shared" si="24"/>
        <v>0</v>
      </c>
      <c r="R20" s="27">
        <f t="shared" si="25"/>
        <v>0</v>
      </c>
      <c r="S20" s="27">
        <f t="shared" si="26"/>
        <v>0</v>
      </c>
      <c r="T20" s="27">
        <f t="shared" si="27"/>
        <v>0</v>
      </c>
      <c r="U20" s="27">
        <f t="shared" si="27"/>
        <v>0</v>
      </c>
      <c r="V20" s="27">
        <f>SUM(T20:U20)</f>
        <v>0</v>
      </c>
    </row>
    <row r="21" spans="1:22" hidden="1" x14ac:dyDescent="0.3">
      <c r="A21" s="26" t="s">
        <v>18</v>
      </c>
      <c r="B21" s="27">
        <v>0</v>
      </c>
      <c r="C21" s="27">
        <v>0</v>
      </c>
      <c r="D21" s="27"/>
      <c r="E21" s="27">
        <v>0</v>
      </c>
      <c r="F21" s="27">
        <v>0</v>
      </c>
      <c r="G21" s="27">
        <f t="shared" si="18"/>
        <v>0</v>
      </c>
      <c r="H21" s="27">
        <f t="shared" si="19"/>
        <v>0</v>
      </c>
      <c r="I21" s="27">
        <f t="shared" si="20"/>
        <v>0</v>
      </c>
      <c r="J21" s="27">
        <v>0</v>
      </c>
      <c r="K21" s="27">
        <v>0</v>
      </c>
      <c r="L21" s="27">
        <f t="shared" si="21"/>
        <v>0</v>
      </c>
      <c r="M21" s="27">
        <f t="shared" si="22"/>
        <v>0</v>
      </c>
      <c r="N21" s="27">
        <f t="shared" si="23"/>
        <v>0</v>
      </c>
      <c r="O21" s="27">
        <v>0</v>
      </c>
      <c r="P21" s="27">
        <v>0</v>
      </c>
      <c r="Q21" s="27">
        <f t="shared" si="24"/>
        <v>0</v>
      </c>
      <c r="R21" s="27">
        <f t="shared" si="25"/>
        <v>0</v>
      </c>
      <c r="S21" s="27">
        <f t="shared" si="26"/>
        <v>0</v>
      </c>
      <c r="T21" s="27">
        <f t="shared" si="27"/>
        <v>0</v>
      </c>
      <c r="U21" s="27">
        <f t="shared" si="27"/>
        <v>0</v>
      </c>
      <c r="V21" s="27">
        <f t="shared" si="28"/>
        <v>0</v>
      </c>
    </row>
    <row r="22" spans="1:22" hidden="1" x14ac:dyDescent="0.3">
      <c r="A22" s="26" t="s">
        <v>19</v>
      </c>
      <c r="B22" s="27">
        <v>0</v>
      </c>
      <c r="C22" s="27">
        <v>0</v>
      </c>
      <c r="D22" s="27"/>
      <c r="E22" s="27">
        <v>0</v>
      </c>
      <c r="F22" s="27">
        <v>0</v>
      </c>
      <c r="G22" s="27">
        <f t="shared" si="18"/>
        <v>0</v>
      </c>
      <c r="H22" s="27">
        <f t="shared" si="19"/>
        <v>0</v>
      </c>
      <c r="I22" s="27">
        <f t="shared" si="20"/>
        <v>0</v>
      </c>
      <c r="J22" s="27">
        <v>0</v>
      </c>
      <c r="K22" s="27">
        <v>0</v>
      </c>
      <c r="L22" s="27">
        <f t="shared" si="21"/>
        <v>0</v>
      </c>
      <c r="M22" s="27">
        <f t="shared" si="22"/>
        <v>0</v>
      </c>
      <c r="N22" s="27">
        <f t="shared" si="23"/>
        <v>0</v>
      </c>
      <c r="O22" s="27">
        <v>0</v>
      </c>
      <c r="P22" s="27">
        <v>0</v>
      </c>
      <c r="Q22" s="27">
        <f t="shared" si="24"/>
        <v>0</v>
      </c>
      <c r="R22" s="27">
        <f t="shared" si="25"/>
        <v>0</v>
      </c>
      <c r="S22" s="27">
        <f t="shared" si="26"/>
        <v>0</v>
      </c>
      <c r="T22" s="27">
        <f t="shared" si="27"/>
        <v>0</v>
      </c>
      <c r="U22" s="27">
        <f t="shared" si="27"/>
        <v>0</v>
      </c>
      <c r="V22" s="27">
        <f t="shared" si="28"/>
        <v>0</v>
      </c>
    </row>
    <row r="23" spans="1:22" hidden="1" x14ac:dyDescent="0.3">
      <c r="A23" s="26" t="s">
        <v>24</v>
      </c>
      <c r="B23" s="27">
        <v>0</v>
      </c>
      <c r="C23" s="27">
        <v>0</v>
      </c>
      <c r="D23" s="27"/>
      <c r="E23" s="27">
        <v>0</v>
      </c>
      <c r="F23" s="27">
        <v>0</v>
      </c>
      <c r="G23" s="27">
        <f t="shared" si="18"/>
        <v>0</v>
      </c>
      <c r="H23" s="27">
        <f t="shared" si="19"/>
        <v>0</v>
      </c>
      <c r="I23" s="27">
        <f t="shared" si="20"/>
        <v>0</v>
      </c>
      <c r="J23" s="27">
        <v>0</v>
      </c>
      <c r="K23" s="27">
        <v>0</v>
      </c>
      <c r="L23" s="27">
        <f t="shared" si="21"/>
        <v>0</v>
      </c>
      <c r="M23" s="27">
        <f t="shared" si="22"/>
        <v>0</v>
      </c>
      <c r="N23" s="27">
        <f t="shared" si="23"/>
        <v>0</v>
      </c>
      <c r="O23" s="27">
        <v>0</v>
      </c>
      <c r="P23" s="27">
        <v>0</v>
      </c>
      <c r="Q23" s="27">
        <f t="shared" si="24"/>
        <v>0</v>
      </c>
      <c r="R23" s="27">
        <f t="shared" si="25"/>
        <v>0</v>
      </c>
      <c r="S23" s="27">
        <f t="shared" si="26"/>
        <v>0</v>
      </c>
      <c r="T23" s="27">
        <f t="shared" si="27"/>
        <v>0</v>
      </c>
      <c r="U23" s="27">
        <f t="shared" si="27"/>
        <v>0</v>
      </c>
      <c r="V23" s="27">
        <f t="shared" si="28"/>
        <v>0</v>
      </c>
    </row>
    <row r="24" spans="1:22" hidden="1" x14ac:dyDescent="0.3">
      <c r="A24" s="26" t="s">
        <v>25</v>
      </c>
      <c r="B24" s="27">
        <v>0</v>
      </c>
      <c r="C24" s="27">
        <v>0</v>
      </c>
      <c r="D24" s="27"/>
      <c r="E24" s="27">
        <v>0</v>
      </c>
      <c r="F24" s="27">
        <v>0</v>
      </c>
      <c r="G24" s="27">
        <f t="shared" si="18"/>
        <v>0</v>
      </c>
      <c r="H24" s="27">
        <f t="shared" si="19"/>
        <v>0</v>
      </c>
      <c r="I24" s="27">
        <f t="shared" si="20"/>
        <v>0</v>
      </c>
      <c r="J24" s="27">
        <v>0</v>
      </c>
      <c r="K24" s="27">
        <v>0</v>
      </c>
      <c r="L24" s="27">
        <f t="shared" si="21"/>
        <v>0</v>
      </c>
      <c r="M24" s="27">
        <f t="shared" si="22"/>
        <v>0</v>
      </c>
      <c r="N24" s="27">
        <f t="shared" si="23"/>
        <v>0</v>
      </c>
      <c r="O24" s="27">
        <v>0</v>
      </c>
      <c r="P24" s="27">
        <v>0</v>
      </c>
      <c r="Q24" s="27">
        <f t="shared" si="24"/>
        <v>0</v>
      </c>
      <c r="R24" s="27">
        <f t="shared" si="25"/>
        <v>0</v>
      </c>
      <c r="S24" s="27">
        <f t="shared" si="26"/>
        <v>0</v>
      </c>
      <c r="T24" s="27">
        <f t="shared" si="27"/>
        <v>0</v>
      </c>
      <c r="U24" s="27">
        <f t="shared" si="27"/>
        <v>0</v>
      </c>
      <c r="V24" s="27">
        <f t="shared" si="28"/>
        <v>0</v>
      </c>
    </row>
    <row r="25" spans="1:22" s="451" customFormat="1" x14ac:dyDescent="0.3">
      <c r="A25" s="449" t="s">
        <v>7</v>
      </c>
      <c r="B25" s="450"/>
      <c r="C25" s="450"/>
      <c r="D25" s="450"/>
      <c r="E25" s="450">
        <f>E26+E33</f>
        <v>0</v>
      </c>
      <c r="F25" s="450">
        <f t="shared" ref="F25:V25" si="29">F26+F33</f>
        <v>0</v>
      </c>
      <c r="G25" s="450">
        <f t="shared" si="29"/>
        <v>0</v>
      </c>
      <c r="H25" s="450">
        <f t="shared" si="29"/>
        <v>0</v>
      </c>
      <c r="I25" s="450">
        <f t="shared" si="29"/>
        <v>0</v>
      </c>
      <c r="J25" s="450">
        <f t="shared" si="29"/>
        <v>0</v>
      </c>
      <c r="K25" s="450">
        <f t="shared" si="29"/>
        <v>0</v>
      </c>
      <c r="L25" s="450">
        <f t="shared" si="29"/>
        <v>0</v>
      </c>
      <c r="M25" s="450">
        <f t="shared" si="29"/>
        <v>0</v>
      </c>
      <c r="N25" s="450">
        <f t="shared" si="29"/>
        <v>0</v>
      </c>
      <c r="O25" s="450">
        <f t="shared" si="29"/>
        <v>0</v>
      </c>
      <c r="P25" s="450">
        <f t="shared" si="29"/>
        <v>0</v>
      </c>
      <c r="Q25" s="450">
        <f t="shared" si="29"/>
        <v>0</v>
      </c>
      <c r="R25" s="450">
        <f t="shared" si="29"/>
        <v>0</v>
      </c>
      <c r="S25" s="450">
        <f t="shared" si="29"/>
        <v>0</v>
      </c>
      <c r="T25" s="450">
        <f t="shared" si="29"/>
        <v>0</v>
      </c>
      <c r="U25" s="450">
        <f t="shared" si="29"/>
        <v>0</v>
      </c>
      <c r="V25" s="450">
        <f t="shared" si="29"/>
        <v>0</v>
      </c>
    </row>
    <row r="26" spans="1:22" s="25" customFormat="1" ht="18.75" x14ac:dyDescent="0.3">
      <c r="A26" s="23" t="s">
        <v>154</v>
      </c>
      <c r="B26" s="24"/>
      <c r="C26" s="24"/>
      <c r="D26" s="24"/>
      <c r="E26" s="24">
        <f>SUM(E27:E32)</f>
        <v>0</v>
      </c>
      <c r="F26" s="24">
        <f t="shared" ref="F26:V26" si="30">SUM(F27:F32)</f>
        <v>0</v>
      </c>
      <c r="G26" s="24">
        <f t="shared" si="30"/>
        <v>0</v>
      </c>
      <c r="H26" s="24">
        <f t="shared" si="30"/>
        <v>0</v>
      </c>
      <c r="I26" s="24">
        <f t="shared" si="30"/>
        <v>0</v>
      </c>
      <c r="J26" s="24">
        <f t="shared" si="30"/>
        <v>0</v>
      </c>
      <c r="K26" s="24">
        <f t="shared" si="30"/>
        <v>0</v>
      </c>
      <c r="L26" s="24">
        <f t="shared" si="30"/>
        <v>0</v>
      </c>
      <c r="M26" s="24">
        <f t="shared" si="30"/>
        <v>0</v>
      </c>
      <c r="N26" s="24">
        <f t="shared" si="30"/>
        <v>0</v>
      </c>
      <c r="O26" s="46">
        <f t="shared" si="30"/>
        <v>0</v>
      </c>
      <c r="P26" s="46">
        <f t="shared" si="30"/>
        <v>0</v>
      </c>
      <c r="Q26" s="46">
        <f t="shared" si="30"/>
        <v>0</v>
      </c>
      <c r="R26" s="46">
        <f t="shared" si="30"/>
        <v>0</v>
      </c>
      <c r="S26" s="24">
        <f t="shared" si="30"/>
        <v>0</v>
      </c>
      <c r="T26" s="24">
        <f t="shared" si="30"/>
        <v>0</v>
      </c>
      <c r="U26" s="24">
        <f t="shared" si="30"/>
        <v>0</v>
      </c>
      <c r="V26" s="24">
        <f t="shared" si="30"/>
        <v>0</v>
      </c>
    </row>
    <row r="27" spans="1:22" x14ac:dyDescent="0.3">
      <c r="A27" s="26" t="s">
        <v>16</v>
      </c>
      <c r="B27" s="27"/>
      <c r="C27" s="27"/>
      <c r="D27" s="27"/>
      <c r="E27" s="27"/>
      <c r="F27" s="27"/>
      <c r="G27" s="466"/>
      <c r="H27" s="49">
        <f>D27*E27</f>
        <v>0</v>
      </c>
      <c r="I27" s="27">
        <f t="shared" ref="I27:I32" si="31">SUM(G27:H27)</f>
        <v>0</v>
      </c>
      <c r="J27" s="27"/>
      <c r="K27" s="27"/>
      <c r="L27" s="466"/>
      <c r="M27" s="49">
        <f>D27*J27</f>
        <v>0</v>
      </c>
      <c r="N27" s="27">
        <f t="shared" ref="N27:N32" si="32">SUM(L27:M27)</f>
        <v>0</v>
      </c>
      <c r="O27" s="49"/>
      <c r="P27" s="49"/>
      <c r="Q27" s="466"/>
      <c r="R27" s="49">
        <f>D27*O27</f>
        <v>0</v>
      </c>
      <c r="S27" s="27">
        <f t="shared" ref="S27:S32" si="33">SUM(Q27:R27)</f>
        <v>0</v>
      </c>
      <c r="T27" s="27">
        <f t="shared" ref="T27:U32" si="34">G27+L27+Q27</f>
        <v>0</v>
      </c>
      <c r="U27" s="27">
        <f t="shared" si="34"/>
        <v>0</v>
      </c>
      <c r="V27" s="27">
        <f t="shared" ref="V27:V32" si="35">SUM(T27:U27)</f>
        <v>0</v>
      </c>
    </row>
    <row r="28" spans="1:22" x14ac:dyDescent="0.3">
      <c r="A28" s="26" t="s">
        <v>17</v>
      </c>
      <c r="B28" s="27"/>
      <c r="C28" s="27"/>
      <c r="D28" s="27"/>
      <c r="E28" s="27"/>
      <c r="F28" s="27"/>
      <c r="G28" s="466"/>
      <c r="H28" s="49">
        <f>D28*E28</f>
        <v>0</v>
      </c>
      <c r="I28" s="27">
        <f t="shared" si="31"/>
        <v>0</v>
      </c>
      <c r="J28" s="27"/>
      <c r="K28" s="27"/>
      <c r="L28" s="466"/>
      <c r="M28" s="49">
        <f>D28*J28</f>
        <v>0</v>
      </c>
      <c r="N28" s="27">
        <f t="shared" si="32"/>
        <v>0</v>
      </c>
      <c r="O28" s="27"/>
      <c r="P28" s="27"/>
      <c r="Q28" s="466"/>
      <c r="R28" s="27">
        <f>D28*O28</f>
        <v>0</v>
      </c>
      <c r="S28" s="27">
        <f t="shared" si="33"/>
        <v>0</v>
      </c>
      <c r="T28" s="27">
        <f t="shared" si="34"/>
        <v>0</v>
      </c>
      <c r="U28" s="27">
        <f t="shared" si="34"/>
        <v>0</v>
      </c>
      <c r="V28" s="27">
        <f t="shared" si="35"/>
        <v>0</v>
      </c>
    </row>
    <row r="29" spans="1:22" x14ac:dyDescent="0.3">
      <c r="A29" s="26" t="s">
        <v>18</v>
      </c>
      <c r="B29" s="27"/>
      <c r="C29" s="27"/>
      <c r="D29" s="27"/>
      <c r="E29" s="27"/>
      <c r="F29" s="27"/>
      <c r="G29" s="27">
        <f t="shared" ref="G29:G32" si="36">B29*E29*F29</f>
        <v>0</v>
      </c>
      <c r="H29" s="27">
        <f t="shared" ref="H29:H32" si="37">C29*E29</f>
        <v>0</v>
      </c>
      <c r="I29" s="27">
        <f t="shared" si="31"/>
        <v>0</v>
      </c>
      <c r="J29" s="27"/>
      <c r="K29" s="27"/>
      <c r="L29" s="27">
        <f t="shared" ref="L29:L32" si="38">B29*J29*K29</f>
        <v>0</v>
      </c>
      <c r="M29" s="27">
        <f t="shared" ref="M29:M32" si="39">C29*J29</f>
        <v>0</v>
      </c>
      <c r="N29" s="27">
        <f t="shared" si="32"/>
        <v>0</v>
      </c>
      <c r="O29" s="27"/>
      <c r="P29" s="27"/>
      <c r="Q29" s="466"/>
      <c r="R29" s="27">
        <f>D29*O29</f>
        <v>0</v>
      </c>
      <c r="S29" s="27">
        <f t="shared" si="33"/>
        <v>0</v>
      </c>
      <c r="T29" s="27">
        <f t="shared" si="34"/>
        <v>0</v>
      </c>
      <c r="U29" s="27">
        <f t="shared" si="34"/>
        <v>0</v>
      </c>
      <c r="V29" s="27">
        <f t="shared" si="35"/>
        <v>0</v>
      </c>
    </row>
    <row r="30" spans="1:22" x14ac:dyDescent="0.3">
      <c r="A30" s="26" t="s">
        <v>19</v>
      </c>
      <c r="B30" s="27"/>
      <c r="C30" s="27"/>
      <c r="D30" s="27"/>
      <c r="E30" s="27"/>
      <c r="F30" s="27"/>
      <c r="G30" s="27">
        <f t="shared" si="36"/>
        <v>0</v>
      </c>
      <c r="H30" s="27">
        <f t="shared" si="37"/>
        <v>0</v>
      </c>
      <c r="I30" s="27">
        <f t="shared" si="31"/>
        <v>0</v>
      </c>
      <c r="J30" s="27"/>
      <c r="K30" s="27"/>
      <c r="L30" s="27">
        <f t="shared" si="38"/>
        <v>0</v>
      </c>
      <c r="M30" s="27">
        <f t="shared" si="39"/>
        <v>0</v>
      </c>
      <c r="N30" s="27">
        <f t="shared" si="32"/>
        <v>0</v>
      </c>
      <c r="O30" s="27"/>
      <c r="P30" s="27"/>
      <c r="Q30" s="27">
        <f t="shared" ref="Q30:Q32" si="40">B30*O30*P30</f>
        <v>0</v>
      </c>
      <c r="R30" s="27">
        <f t="shared" ref="R30:R32" si="41">C30*O30</f>
        <v>0</v>
      </c>
      <c r="S30" s="27">
        <f t="shared" si="33"/>
        <v>0</v>
      </c>
      <c r="T30" s="27">
        <f t="shared" si="34"/>
        <v>0</v>
      </c>
      <c r="U30" s="27">
        <f t="shared" si="34"/>
        <v>0</v>
      </c>
      <c r="V30" s="27">
        <f t="shared" si="35"/>
        <v>0</v>
      </c>
    </row>
    <row r="31" spans="1:22" hidden="1" x14ac:dyDescent="0.3">
      <c r="A31" s="26" t="s">
        <v>24</v>
      </c>
      <c r="B31" s="27">
        <v>0</v>
      </c>
      <c r="C31" s="27">
        <v>0</v>
      </c>
      <c r="D31" s="27"/>
      <c r="E31" s="27">
        <v>0</v>
      </c>
      <c r="F31" s="27">
        <v>0</v>
      </c>
      <c r="G31" s="27">
        <f t="shared" si="36"/>
        <v>0</v>
      </c>
      <c r="H31" s="27">
        <f t="shared" si="37"/>
        <v>0</v>
      </c>
      <c r="I31" s="27">
        <f t="shared" si="31"/>
        <v>0</v>
      </c>
      <c r="J31" s="27">
        <v>0</v>
      </c>
      <c r="K31" s="27">
        <v>0</v>
      </c>
      <c r="L31" s="27">
        <f t="shared" si="38"/>
        <v>0</v>
      </c>
      <c r="M31" s="27">
        <f t="shared" si="39"/>
        <v>0</v>
      </c>
      <c r="N31" s="27">
        <f t="shared" si="32"/>
        <v>0</v>
      </c>
      <c r="O31" s="27">
        <v>0</v>
      </c>
      <c r="P31" s="27">
        <v>0</v>
      </c>
      <c r="Q31" s="27">
        <f t="shared" si="40"/>
        <v>0</v>
      </c>
      <c r="R31" s="27">
        <f t="shared" si="41"/>
        <v>0</v>
      </c>
      <c r="S31" s="27">
        <f t="shared" si="33"/>
        <v>0</v>
      </c>
      <c r="T31" s="27">
        <f t="shared" si="34"/>
        <v>0</v>
      </c>
      <c r="U31" s="27">
        <f t="shared" si="34"/>
        <v>0</v>
      </c>
      <c r="V31" s="27">
        <f t="shared" si="35"/>
        <v>0</v>
      </c>
    </row>
    <row r="32" spans="1:22" hidden="1" x14ac:dyDescent="0.3">
      <c r="A32" s="26" t="s">
        <v>25</v>
      </c>
      <c r="B32" s="27">
        <v>0</v>
      </c>
      <c r="C32" s="27">
        <v>0</v>
      </c>
      <c r="D32" s="27"/>
      <c r="E32" s="27">
        <v>0</v>
      </c>
      <c r="F32" s="27">
        <v>0</v>
      </c>
      <c r="G32" s="27">
        <f t="shared" si="36"/>
        <v>0</v>
      </c>
      <c r="H32" s="27">
        <f t="shared" si="37"/>
        <v>0</v>
      </c>
      <c r="I32" s="27">
        <f t="shared" si="31"/>
        <v>0</v>
      </c>
      <c r="J32" s="27">
        <v>0</v>
      </c>
      <c r="K32" s="27">
        <v>0</v>
      </c>
      <c r="L32" s="27">
        <f t="shared" si="38"/>
        <v>0</v>
      </c>
      <c r="M32" s="27">
        <f t="shared" si="39"/>
        <v>0</v>
      </c>
      <c r="N32" s="27">
        <f t="shared" si="32"/>
        <v>0</v>
      </c>
      <c r="O32" s="27">
        <v>0</v>
      </c>
      <c r="P32" s="27">
        <v>0</v>
      </c>
      <c r="Q32" s="27">
        <f t="shared" si="40"/>
        <v>0</v>
      </c>
      <c r="R32" s="27">
        <f t="shared" si="41"/>
        <v>0</v>
      </c>
      <c r="S32" s="27">
        <f t="shared" si="33"/>
        <v>0</v>
      </c>
      <c r="T32" s="27">
        <f t="shared" si="34"/>
        <v>0</v>
      </c>
      <c r="U32" s="27">
        <f t="shared" si="34"/>
        <v>0</v>
      </c>
      <c r="V32" s="27">
        <f t="shared" si="35"/>
        <v>0</v>
      </c>
    </row>
    <row r="33" spans="1:22" s="25" customFormat="1" ht="18.75" hidden="1" x14ac:dyDescent="0.3">
      <c r="A33" s="23" t="s">
        <v>26</v>
      </c>
      <c r="B33" s="24"/>
      <c r="C33" s="24"/>
      <c r="D33" s="24"/>
      <c r="E33" s="24">
        <f>SUM(E34:E39)</f>
        <v>0</v>
      </c>
      <c r="F33" s="24">
        <f t="shared" ref="F33:V33" si="42">SUM(F34:F39)</f>
        <v>0</v>
      </c>
      <c r="G33" s="24">
        <f t="shared" si="42"/>
        <v>0</v>
      </c>
      <c r="H33" s="24">
        <f t="shared" si="42"/>
        <v>0</v>
      </c>
      <c r="I33" s="24">
        <f t="shared" si="42"/>
        <v>0</v>
      </c>
      <c r="J33" s="24">
        <f t="shared" si="42"/>
        <v>0</v>
      </c>
      <c r="K33" s="24">
        <f t="shared" si="42"/>
        <v>0</v>
      </c>
      <c r="L33" s="24">
        <f t="shared" si="42"/>
        <v>0</v>
      </c>
      <c r="M33" s="24">
        <f t="shared" si="42"/>
        <v>0</v>
      </c>
      <c r="N33" s="24">
        <f t="shared" si="42"/>
        <v>0</v>
      </c>
      <c r="O33" s="24">
        <f t="shared" si="42"/>
        <v>0</v>
      </c>
      <c r="P33" s="24">
        <f t="shared" si="42"/>
        <v>0</v>
      </c>
      <c r="Q33" s="24">
        <f t="shared" si="42"/>
        <v>0</v>
      </c>
      <c r="R33" s="24">
        <f t="shared" si="42"/>
        <v>0</v>
      </c>
      <c r="S33" s="24">
        <f t="shared" si="42"/>
        <v>0</v>
      </c>
      <c r="T33" s="24">
        <f t="shared" si="42"/>
        <v>0</v>
      </c>
      <c r="U33" s="24">
        <f t="shared" si="42"/>
        <v>0</v>
      </c>
      <c r="V33" s="24">
        <f t="shared" si="42"/>
        <v>0</v>
      </c>
    </row>
    <row r="34" spans="1:22" hidden="1" x14ac:dyDescent="0.3">
      <c r="A34" s="26" t="s">
        <v>16</v>
      </c>
      <c r="B34" s="27">
        <v>0</v>
      </c>
      <c r="C34" s="27">
        <v>0</v>
      </c>
      <c r="D34" s="27"/>
      <c r="E34" s="27">
        <v>0</v>
      </c>
      <c r="F34" s="27">
        <v>0</v>
      </c>
      <c r="G34" s="27">
        <f t="shared" ref="G34:G39" si="43">B34*E34*F34</f>
        <v>0</v>
      </c>
      <c r="H34" s="27">
        <f t="shared" ref="H34:H39" si="44">C34*E34</f>
        <v>0</v>
      </c>
      <c r="I34" s="27">
        <f t="shared" ref="I34:I39" si="45">SUM(G34:H34)</f>
        <v>0</v>
      </c>
      <c r="J34" s="27">
        <v>0</v>
      </c>
      <c r="K34" s="27">
        <v>0</v>
      </c>
      <c r="L34" s="27">
        <f t="shared" ref="L34:L39" si="46">B34*J34*K34</f>
        <v>0</v>
      </c>
      <c r="M34" s="27">
        <f t="shared" ref="M34:M39" si="47">C34*J34</f>
        <v>0</v>
      </c>
      <c r="N34" s="27">
        <f t="shared" ref="N34:N39" si="48">SUM(L34:M34)</f>
        <v>0</v>
      </c>
      <c r="O34" s="27">
        <v>0</v>
      </c>
      <c r="P34" s="27">
        <v>0</v>
      </c>
      <c r="Q34" s="27">
        <f t="shared" ref="Q34:Q39" si="49">B34*O34*P34</f>
        <v>0</v>
      </c>
      <c r="R34" s="27">
        <f t="shared" ref="R34:R39" si="50">C34*O34</f>
        <v>0</v>
      </c>
      <c r="S34" s="27">
        <f t="shared" ref="S34:S39" si="51">SUM(Q34:R34)</f>
        <v>0</v>
      </c>
      <c r="T34" s="27">
        <f t="shared" ref="T34:U39" si="52">G34+L34+Q34</f>
        <v>0</v>
      </c>
      <c r="U34" s="27">
        <f t="shared" si="52"/>
        <v>0</v>
      </c>
      <c r="V34" s="27">
        <f t="shared" ref="V34:V39" si="53">SUM(T34:U34)</f>
        <v>0</v>
      </c>
    </row>
    <row r="35" spans="1:22" hidden="1" x14ac:dyDescent="0.3">
      <c r="A35" s="26" t="s">
        <v>17</v>
      </c>
      <c r="B35" s="27">
        <v>0</v>
      </c>
      <c r="C35" s="27">
        <v>0</v>
      </c>
      <c r="D35" s="27"/>
      <c r="E35" s="27">
        <v>0</v>
      </c>
      <c r="F35" s="27">
        <v>0</v>
      </c>
      <c r="G35" s="27">
        <f t="shared" si="43"/>
        <v>0</v>
      </c>
      <c r="H35" s="27">
        <f t="shared" si="44"/>
        <v>0</v>
      </c>
      <c r="I35" s="27">
        <f t="shared" si="45"/>
        <v>0</v>
      </c>
      <c r="J35" s="27">
        <v>0</v>
      </c>
      <c r="K35" s="27">
        <v>0</v>
      </c>
      <c r="L35" s="27">
        <f t="shared" si="46"/>
        <v>0</v>
      </c>
      <c r="M35" s="27">
        <f t="shared" si="47"/>
        <v>0</v>
      </c>
      <c r="N35" s="27">
        <f t="shared" si="48"/>
        <v>0</v>
      </c>
      <c r="O35" s="27">
        <v>0</v>
      </c>
      <c r="P35" s="27">
        <v>0</v>
      </c>
      <c r="Q35" s="27">
        <f t="shared" si="49"/>
        <v>0</v>
      </c>
      <c r="R35" s="27">
        <f t="shared" si="50"/>
        <v>0</v>
      </c>
      <c r="S35" s="27">
        <f t="shared" si="51"/>
        <v>0</v>
      </c>
      <c r="T35" s="27">
        <f t="shared" si="52"/>
        <v>0</v>
      </c>
      <c r="U35" s="27">
        <f t="shared" si="52"/>
        <v>0</v>
      </c>
      <c r="V35" s="27">
        <f t="shared" si="53"/>
        <v>0</v>
      </c>
    </row>
    <row r="36" spans="1:22" hidden="1" x14ac:dyDescent="0.3">
      <c r="A36" s="26" t="s">
        <v>18</v>
      </c>
      <c r="B36" s="27">
        <v>0</v>
      </c>
      <c r="C36" s="27">
        <v>0</v>
      </c>
      <c r="D36" s="27"/>
      <c r="E36" s="27">
        <v>0</v>
      </c>
      <c r="F36" s="27">
        <v>0</v>
      </c>
      <c r="G36" s="27">
        <f t="shared" si="43"/>
        <v>0</v>
      </c>
      <c r="H36" s="27">
        <f t="shared" si="44"/>
        <v>0</v>
      </c>
      <c r="I36" s="27">
        <f t="shared" si="45"/>
        <v>0</v>
      </c>
      <c r="J36" s="27">
        <v>0</v>
      </c>
      <c r="K36" s="27">
        <v>0</v>
      </c>
      <c r="L36" s="27">
        <f t="shared" si="46"/>
        <v>0</v>
      </c>
      <c r="M36" s="27">
        <f t="shared" si="47"/>
        <v>0</v>
      </c>
      <c r="N36" s="27">
        <f t="shared" si="48"/>
        <v>0</v>
      </c>
      <c r="O36" s="27">
        <v>0</v>
      </c>
      <c r="P36" s="27">
        <v>0</v>
      </c>
      <c r="Q36" s="27">
        <f t="shared" si="49"/>
        <v>0</v>
      </c>
      <c r="R36" s="27">
        <f t="shared" si="50"/>
        <v>0</v>
      </c>
      <c r="S36" s="27">
        <f t="shared" si="51"/>
        <v>0</v>
      </c>
      <c r="T36" s="27">
        <f t="shared" si="52"/>
        <v>0</v>
      </c>
      <c r="U36" s="27">
        <f t="shared" si="52"/>
        <v>0</v>
      </c>
      <c r="V36" s="27">
        <f t="shared" si="53"/>
        <v>0</v>
      </c>
    </row>
    <row r="37" spans="1:22" hidden="1" x14ac:dyDescent="0.3">
      <c r="A37" s="26" t="s">
        <v>19</v>
      </c>
      <c r="B37" s="27">
        <v>0</v>
      </c>
      <c r="C37" s="27">
        <v>0</v>
      </c>
      <c r="D37" s="27"/>
      <c r="E37" s="27">
        <v>0</v>
      </c>
      <c r="F37" s="27">
        <v>0</v>
      </c>
      <c r="G37" s="27">
        <f t="shared" si="43"/>
        <v>0</v>
      </c>
      <c r="H37" s="27">
        <f t="shared" si="44"/>
        <v>0</v>
      </c>
      <c r="I37" s="27">
        <f t="shared" si="45"/>
        <v>0</v>
      </c>
      <c r="J37" s="27">
        <v>0</v>
      </c>
      <c r="K37" s="27">
        <v>0</v>
      </c>
      <c r="L37" s="27">
        <f t="shared" si="46"/>
        <v>0</v>
      </c>
      <c r="M37" s="27">
        <f t="shared" si="47"/>
        <v>0</v>
      </c>
      <c r="N37" s="27">
        <f t="shared" si="48"/>
        <v>0</v>
      </c>
      <c r="O37" s="27">
        <v>0</v>
      </c>
      <c r="P37" s="27">
        <v>0</v>
      </c>
      <c r="Q37" s="27">
        <f t="shared" si="49"/>
        <v>0</v>
      </c>
      <c r="R37" s="27">
        <f t="shared" si="50"/>
        <v>0</v>
      </c>
      <c r="S37" s="27">
        <f t="shared" si="51"/>
        <v>0</v>
      </c>
      <c r="T37" s="27">
        <f t="shared" si="52"/>
        <v>0</v>
      </c>
      <c r="U37" s="27">
        <f t="shared" si="52"/>
        <v>0</v>
      </c>
      <c r="V37" s="27">
        <f t="shared" si="53"/>
        <v>0</v>
      </c>
    </row>
    <row r="38" spans="1:22" hidden="1" x14ac:dyDescent="0.3">
      <c r="A38" s="26" t="s">
        <v>24</v>
      </c>
      <c r="B38" s="27">
        <v>0</v>
      </c>
      <c r="C38" s="27">
        <v>0</v>
      </c>
      <c r="D38" s="27"/>
      <c r="E38" s="27">
        <v>0</v>
      </c>
      <c r="F38" s="27">
        <v>0</v>
      </c>
      <c r="G38" s="27">
        <f t="shared" si="43"/>
        <v>0</v>
      </c>
      <c r="H38" s="27">
        <f t="shared" si="44"/>
        <v>0</v>
      </c>
      <c r="I38" s="27">
        <f t="shared" si="45"/>
        <v>0</v>
      </c>
      <c r="J38" s="27">
        <v>0</v>
      </c>
      <c r="K38" s="27">
        <v>0</v>
      </c>
      <c r="L38" s="27">
        <f t="shared" si="46"/>
        <v>0</v>
      </c>
      <c r="M38" s="27">
        <f t="shared" si="47"/>
        <v>0</v>
      </c>
      <c r="N38" s="27">
        <f t="shared" si="48"/>
        <v>0</v>
      </c>
      <c r="O38" s="27">
        <v>0</v>
      </c>
      <c r="P38" s="27">
        <v>0</v>
      </c>
      <c r="Q38" s="27">
        <f t="shared" si="49"/>
        <v>0</v>
      </c>
      <c r="R38" s="27">
        <f t="shared" si="50"/>
        <v>0</v>
      </c>
      <c r="S38" s="27">
        <f t="shared" si="51"/>
        <v>0</v>
      </c>
      <c r="T38" s="27">
        <f t="shared" si="52"/>
        <v>0</v>
      </c>
      <c r="U38" s="27">
        <f t="shared" si="52"/>
        <v>0</v>
      </c>
      <c r="V38" s="27">
        <f t="shared" si="53"/>
        <v>0</v>
      </c>
    </row>
    <row r="39" spans="1:22" hidden="1" x14ac:dyDescent="0.3">
      <c r="A39" s="38" t="s">
        <v>25</v>
      </c>
      <c r="B39" s="39">
        <v>0</v>
      </c>
      <c r="C39" s="39">
        <v>0</v>
      </c>
      <c r="D39" s="39"/>
      <c r="E39" s="39">
        <v>0</v>
      </c>
      <c r="F39" s="39">
        <v>0</v>
      </c>
      <c r="G39" s="39">
        <f t="shared" si="43"/>
        <v>0</v>
      </c>
      <c r="H39" s="39">
        <f t="shared" si="44"/>
        <v>0</v>
      </c>
      <c r="I39" s="39">
        <f t="shared" si="45"/>
        <v>0</v>
      </c>
      <c r="J39" s="39">
        <v>0</v>
      </c>
      <c r="K39" s="39">
        <v>0</v>
      </c>
      <c r="L39" s="39">
        <f t="shared" si="46"/>
        <v>0</v>
      </c>
      <c r="M39" s="39">
        <f t="shared" si="47"/>
        <v>0</v>
      </c>
      <c r="N39" s="39">
        <f t="shared" si="48"/>
        <v>0</v>
      </c>
      <c r="O39" s="39">
        <v>0</v>
      </c>
      <c r="P39" s="39">
        <v>0</v>
      </c>
      <c r="Q39" s="39">
        <f t="shared" si="49"/>
        <v>0</v>
      </c>
      <c r="R39" s="39">
        <f t="shared" si="50"/>
        <v>0</v>
      </c>
      <c r="S39" s="39">
        <f t="shared" si="51"/>
        <v>0</v>
      </c>
      <c r="T39" s="39">
        <f t="shared" si="52"/>
        <v>0</v>
      </c>
      <c r="U39" s="39">
        <f t="shared" si="52"/>
        <v>0</v>
      </c>
      <c r="V39" s="39">
        <f t="shared" si="53"/>
        <v>0</v>
      </c>
    </row>
    <row r="40" spans="1:22" ht="18.75" customHeight="1" x14ac:dyDescent="0.3">
      <c r="A40" s="452" t="s">
        <v>5</v>
      </c>
      <c r="B40" s="454"/>
      <c r="C40" s="454"/>
      <c r="D40" s="454"/>
      <c r="E40" s="454">
        <f>+E41+E60</f>
        <v>0</v>
      </c>
      <c r="F40" s="454"/>
      <c r="G40" s="454">
        <f t="shared" ref="G40:V40" si="54">+G41+G60</f>
        <v>0</v>
      </c>
      <c r="H40" s="454">
        <f t="shared" si="54"/>
        <v>0</v>
      </c>
      <c r="I40" s="454">
        <f t="shared" si="54"/>
        <v>0</v>
      </c>
      <c r="J40" s="454">
        <f t="shared" si="54"/>
        <v>0</v>
      </c>
      <c r="K40" s="454"/>
      <c r="L40" s="454">
        <f t="shared" si="54"/>
        <v>0</v>
      </c>
      <c r="M40" s="454">
        <f t="shared" si="54"/>
        <v>0</v>
      </c>
      <c r="N40" s="454">
        <f t="shared" si="54"/>
        <v>0</v>
      </c>
      <c r="O40" s="454">
        <f t="shared" si="54"/>
        <v>0</v>
      </c>
      <c r="P40" s="454"/>
      <c r="Q40" s="454">
        <f t="shared" si="54"/>
        <v>0</v>
      </c>
      <c r="R40" s="454">
        <f t="shared" si="54"/>
        <v>0</v>
      </c>
      <c r="S40" s="454">
        <f t="shared" si="54"/>
        <v>0</v>
      </c>
      <c r="T40" s="454">
        <f t="shared" si="54"/>
        <v>0</v>
      </c>
      <c r="U40" s="454">
        <f t="shared" si="54"/>
        <v>0</v>
      </c>
      <c r="V40" s="454">
        <f t="shared" si="54"/>
        <v>0</v>
      </c>
    </row>
    <row r="41" spans="1:22" s="16" customFormat="1" ht="18.75" x14ac:dyDescent="0.3">
      <c r="A41" s="28" t="s">
        <v>34</v>
      </c>
      <c r="B41" s="17"/>
      <c r="C41" s="17"/>
      <c r="D41" s="17"/>
      <c r="E41" s="17">
        <f>E42+E51</f>
        <v>0</v>
      </c>
      <c r="F41" s="17"/>
      <c r="G41" s="17">
        <f>G42+G51</f>
        <v>0</v>
      </c>
      <c r="H41" s="17">
        <f>H42+H51</f>
        <v>0</v>
      </c>
      <c r="I41" s="17">
        <f>I42+I51</f>
        <v>0</v>
      </c>
      <c r="J41" s="17">
        <f>J42+J51</f>
        <v>0</v>
      </c>
      <c r="K41" s="17"/>
      <c r="L41" s="17">
        <f>L42+L51</f>
        <v>0</v>
      </c>
      <c r="M41" s="17">
        <f>M42+M51</f>
        <v>0</v>
      </c>
      <c r="N41" s="17">
        <f>N42+N51</f>
        <v>0</v>
      </c>
      <c r="O41" s="17">
        <f>O42+O51</f>
        <v>0</v>
      </c>
      <c r="P41" s="17"/>
      <c r="Q41" s="17">
        <f t="shared" ref="Q41:V41" si="55">Q42+Q51</f>
        <v>0</v>
      </c>
      <c r="R41" s="17">
        <f t="shared" si="55"/>
        <v>0</v>
      </c>
      <c r="S41" s="17">
        <f t="shared" si="55"/>
        <v>0</v>
      </c>
      <c r="T41" s="17">
        <f t="shared" si="55"/>
        <v>0</v>
      </c>
      <c r="U41" s="17">
        <f t="shared" si="55"/>
        <v>0</v>
      </c>
      <c r="V41" s="17">
        <f t="shared" si="55"/>
        <v>0</v>
      </c>
    </row>
    <row r="42" spans="1:22" s="451" customFormat="1" x14ac:dyDescent="0.3">
      <c r="A42" s="449" t="s">
        <v>6</v>
      </c>
      <c r="B42" s="450"/>
      <c r="C42" s="450"/>
      <c r="D42" s="450"/>
      <c r="E42" s="450">
        <f>E43+E47</f>
        <v>0</v>
      </c>
      <c r="F42" s="450"/>
      <c r="G42" s="450">
        <f>G43+G47</f>
        <v>0</v>
      </c>
      <c r="H42" s="450">
        <f t="shared" ref="H42:J42" si="56">H43+H47</f>
        <v>0</v>
      </c>
      <c r="I42" s="450">
        <f t="shared" si="56"/>
        <v>0</v>
      </c>
      <c r="J42" s="450">
        <f t="shared" si="56"/>
        <v>0</v>
      </c>
      <c r="K42" s="450"/>
      <c r="L42" s="450">
        <f>L43+L47</f>
        <v>0</v>
      </c>
      <c r="M42" s="450">
        <f t="shared" ref="M42:V42" si="57">M43+M47</f>
        <v>0</v>
      </c>
      <c r="N42" s="450">
        <f t="shared" si="57"/>
        <v>0</v>
      </c>
      <c r="O42" s="450">
        <f t="shared" si="57"/>
        <v>0</v>
      </c>
      <c r="P42" s="450"/>
      <c r="Q42" s="450">
        <f t="shared" si="57"/>
        <v>0</v>
      </c>
      <c r="R42" s="450">
        <f t="shared" si="57"/>
        <v>0</v>
      </c>
      <c r="S42" s="450">
        <f t="shared" si="57"/>
        <v>0</v>
      </c>
      <c r="T42" s="450">
        <f t="shared" si="57"/>
        <v>0</v>
      </c>
      <c r="U42" s="450">
        <f t="shared" si="57"/>
        <v>0</v>
      </c>
      <c r="V42" s="450">
        <f t="shared" si="57"/>
        <v>0</v>
      </c>
    </row>
    <row r="43" spans="1:22" s="25" customFormat="1" ht="18.75" x14ac:dyDescent="0.3">
      <c r="A43" s="23" t="s">
        <v>154</v>
      </c>
      <c r="B43" s="24"/>
      <c r="C43" s="24"/>
      <c r="D43" s="24"/>
      <c r="E43" s="24">
        <f t="shared" ref="E43:V43" si="58">SUM(E44:E46)</f>
        <v>0</v>
      </c>
      <c r="F43" s="24">
        <f t="shared" si="58"/>
        <v>0</v>
      </c>
      <c r="G43" s="24">
        <f t="shared" si="58"/>
        <v>0</v>
      </c>
      <c r="H43" s="24">
        <f t="shared" si="58"/>
        <v>0</v>
      </c>
      <c r="I43" s="24">
        <f t="shared" si="58"/>
        <v>0</v>
      </c>
      <c r="J43" s="24">
        <f t="shared" si="58"/>
        <v>0</v>
      </c>
      <c r="K43" s="24">
        <f t="shared" si="58"/>
        <v>0</v>
      </c>
      <c r="L43" s="24">
        <f t="shared" si="58"/>
        <v>0</v>
      </c>
      <c r="M43" s="24">
        <f t="shared" si="58"/>
        <v>0</v>
      </c>
      <c r="N43" s="24">
        <f t="shared" si="58"/>
        <v>0</v>
      </c>
      <c r="O43" s="24">
        <f t="shared" si="58"/>
        <v>0</v>
      </c>
      <c r="P43" s="24">
        <f t="shared" si="58"/>
        <v>0</v>
      </c>
      <c r="Q43" s="24">
        <f t="shared" si="58"/>
        <v>0</v>
      </c>
      <c r="R43" s="24">
        <f t="shared" si="58"/>
        <v>0</v>
      </c>
      <c r="S43" s="24">
        <f t="shared" si="58"/>
        <v>0</v>
      </c>
      <c r="T43" s="24">
        <f t="shared" si="58"/>
        <v>0</v>
      </c>
      <c r="U43" s="24">
        <f t="shared" si="58"/>
        <v>0</v>
      </c>
      <c r="V43" s="24">
        <f t="shared" si="58"/>
        <v>0</v>
      </c>
    </row>
    <row r="44" spans="1:22" x14ac:dyDescent="0.3">
      <c r="A44" s="26" t="s">
        <v>16</v>
      </c>
      <c r="B44" s="27">
        <v>0</v>
      </c>
      <c r="C44" s="27">
        <v>0</v>
      </c>
      <c r="D44" s="27"/>
      <c r="E44" s="27">
        <v>0</v>
      </c>
      <c r="F44" s="27">
        <v>0</v>
      </c>
      <c r="G44" s="466"/>
      <c r="H44" s="49">
        <f>D44*E44</f>
        <v>0</v>
      </c>
      <c r="I44" s="27">
        <f>SUM(G44:H44)</f>
        <v>0</v>
      </c>
      <c r="J44" s="27">
        <v>0</v>
      </c>
      <c r="K44" s="27">
        <v>0</v>
      </c>
      <c r="L44" s="466"/>
      <c r="M44" s="49">
        <f>D44*J44</f>
        <v>0</v>
      </c>
      <c r="N44" s="27">
        <f>SUM(L44:M44)</f>
        <v>0</v>
      </c>
      <c r="O44" s="27">
        <v>0</v>
      </c>
      <c r="P44" s="27">
        <v>0</v>
      </c>
      <c r="Q44" s="466"/>
      <c r="R44" s="49">
        <f>D44*O44</f>
        <v>0</v>
      </c>
      <c r="S44" s="27">
        <f>SUM(Q44:R44)</f>
        <v>0</v>
      </c>
      <c r="T44" s="27">
        <f t="shared" ref="T44:U46" si="59">G44+L44+Q44</f>
        <v>0</v>
      </c>
      <c r="U44" s="27">
        <f t="shared" si="59"/>
        <v>0</v>
      </c>
      <c r="V44" s="27">
        <f>SUM(T44:U44)</f>
        <v>0</v>
      </c>
    </row>
    <row r="45" spans="1:22" x14ac:dyDescent="0.3">
      <c r="A45" s="26" t="s">
        <v>17</v>
      </c>
      <c r="B45" s="27">
        <v>0</v>
      </c>
      <c r="C45" s="27">
        <v>0</v>
      </c>
      <c r="D45" s="27"/>
      <c r="E45" s="27">
        <v>0</v>
      </c>
      <c r="F45" s="27">
        <v>0</v>
      </c>
      <c r="G45" s="466"/>
      <c r="H45" s="49">
        <f>D45*E45</f>
        <v>0</v>
      </c>
      <c r="I45" s="27">
        <f>SUM(G45:H45)</f>
        <v>0</v>
      </c>
      <c r="J45" s="27">
        <v>0</v>
      </c>
      <c r="K45" s="27">
        <v>0</v>
      </c>
      <c r="L45" s="466"/>
      <c r="M45" s="49">
        <f>D45*J45</f>
        <v>0</v>
      </c>
      <c r="N45" s="27">
        <f>SUM(L45:M45)</f>
        <v>0</v>
      </c>
      <c r="O45" s="27">
        <v>0</v>
      </c>
      <c r="P45" s="27">
        <v>0</v>
      </c>
      <c r="Q45" s="466"/>
      <c r="R45" s="27">
        <f>D45*O45</f>
        <v>0</v>
      </c>
      <c r="S45" s="27">
        <f>SUM(Q45:R45)</f>
        <v>0</v>
      </c>
      <c r="T45" s="27">
        <f t="shared" si="59"/>
        <v>0</v>
      </c>
      <c r="U45" s="27">
        <f t="shared" si="59"/>
        <v>0</v>
      </c>
      <c r="V45" s="27">
        <f>SUM(T45:U45)</f>
        <v>0</v>
      </c>
    </row>
    <row r="46" spans="1:22" hidden="1" x14ac:dyDescent="0.3">
      <c r="A46" s="26" t="s">
        <v>18</v>
      </c>
      <c r="B46" s="27">
        <v>0</v>
      </c>
      <c r="C46" s="27">
        <v>0</v>
      </c>
      <c r="D46" s="27"/>
      <c r="E46" s="27">
        <v>0</v>
      </c>
      <c r="F46" s="27">
        <v>0</v>
      </c>
      <c r="G46" s="27">
        <f>B46*E46*F46</f>
        <v>0</v>
      </c>
      <c r="H46" s="27">
        <f>C46*E46</f>
        <v>0</v>
      </c>
      <c r="I46" s="27">
        <f>SUM(G46:H46)</f>
        <v>0</v>
      </c>
      <c r="J46" s="27">
        <v>0</v>
      </c>
      <c r="K46" s="27">
        <v>0</v>
      </c>
      <c r="L46" s="27">
        <f>B46*J46*K46</f>
        <v>0</v>
      </c>
      <c r="M46" s="27">
        <f>C46*J46</f>
        <v>0</v>
      </c>
      <c r="N46" s="27">
        <f>SUM(L46:M46)</f>
        <v>0</v>
      </c>
      <c r="O46" s="27">
        <v>0</v>
      </c>
      <c r="P46" s="27">
        <v>0</v>
      </c>
      <c r="Q46" s="27">
        <f>B46*O46*P46</f>
        <v>0</v>
      </c>
      <c r="R46" s="27">
        <f>C46*O46</f>
        <v>0</v>
      </c>
      <c r="S46" s="27">
        <f>SUM(Q46:R46)</f>
        <v>0</v>
      </c>
      <c r="T46" s="27">
        <f t="shared" si="59"/>
        <v>0</v>
      </c>
      <c r="U46" s="27">
        <f t="shared" si="59"/>
        <v>0</v>
      </c>
      <c r="V46" s="27">
        <f>SUM(T46:U46)</f>
        <v>0</v>
      </c>
    </row>
    <row r="47" spans="1:22" s="25" customFormat="1" ht="18.75" hidden="1" x14ac:dyDescent="0.3">
      <c r="A47" s="23" t="s">
        <v>28</v>
      </c>
      <c r="B47" s="24"/>
      <c r="C47" s="24"/>
      <c r="D47" s="24"/>
      <c r="E47" s="24">
        <f t="shared" ref="E47:V47" si="60">SUM(E48:E50)</f>
        <v>0</v>
      </c>
      <c r="F47" s="24">
        <f t="shared" si="60"/>
        <v>0</v>
      </c>
      <c r="G47" s="24">
        <f t="shared" si="60"/>
        <v>0</v>
      </c>
      <c r="H47" s="24">
        <f t="shared" si="60"/>
        <v>0</v>
      </c>
      <c r="I47" s="24">
        <f t="shared" si="60"/>
        <v>0</v>
      </c>
      <c r="J47" s="24">
        <f t="shared" si="60"/>
        <v>0</v>
      </c>
      <c r="K47" s="24">
        <f t="shared" si="60"/>
        <v>0</v>
      </c>
      <c r="L47" s="24">
        <f t="shared" si="60"/>
        <v>0</v>
      </c>
      <c r="M47" s="24">
        <f t="shared" si="60"/>
        <v>0</v>
      </c>
      <c r="N47" s="24">
        <f t="shared" si="60"/>
        <v>0</v>
      </c>
      <c r="O47" s="24">
        <f t="shared" si="60"/>
        <v>0</v>
      </c>
      <c r="P47" s="24">
        <f t="shared" si="60"/>
        <v>0</v>
      </c>
      <c r="Q47" s="24">
        <f t="shared" si="60"/>
        <v>0</v>
      </c>
      <c r="R47" s="24">
        <f t="shared" si="60"/>
        <v>0</v>
      </c>
      <c r="S47" s="24">
        <f t="shared" si="60"/>
        <v>0</v>
      </c>
      <c r="T47" s="24">
        <f t="shared" si="60"/>
        <v>0</v>
      </c>
      <c r="U47" s="24">
        <f t="shared" si="60"/>
        <v>0</v>
      </c>
      <c r="V47" s="24">
        <f t="shared" si="60"/>
        <v>0</v>
      </c>
    </row>
    <row r="48" spans="1:22" hidden="1" x14ac:dyDescent="0.3">
      <c r="A48" s="26" t="s">
        <v>16</v>
      </c>
      <c r="B48" s="27">
        <v>0</v>
      </c>
      <c r="C48" s="27">
        <v>0</v>
      </c>
      <c r="D48" s="27"/>
      <c r="E48" s="27">
        <v>0</v>
      </c>
      <c r="F48" s="27">
        <v>0</v>
      </c>
      <c r="G48" s="27">
        <f>B48*E48*F48</f>
        <v>0</v>
      </c>
      <c r="H48" s="27">
        <f>C48*E48</f>
        <v>0</v>
      </c>
      <c r="I48" s="27">
        <f>SUM(G48:H48)</f>
        <v>0</v>
      </c>
      <c r="J48" s="27">
        <v>0</v>
      </c>
      <c r="K48" s="27">
        <v>0</v>
      </c>
      <c r="L48" s="27">
        <f>B48*J48*K48</f>
        <v>0</v>
      </c>
      <c r="M48" s="27">
        <f>C48*J48</f>
        <v>0</v>
      </c>
      <c r="N48" s="27">
        <f>SUM(L48:M48)</f>
        <v>0</v>
      </c>
      <c r="O48" s="27">
        <v>0</v>
      </c>
      <c r="P48" s="27">
        <v>0</v>
      </c>
      <c r="Q48" s="27">
        <f>B48*O48*P48</f>
        <v>0</v>
      </c>
      <c r="R48" s="27">
        <f>C48*O48</f>
        <v>0</v>
      </c>
      <c r="S48" s="27">
        <f>SUM(Q48:R48)</f>
        <v>0</v>
      </c>
      <c r="T48" s="27">
        <f t="shared" ref="T48:U50" si="61">G48+L48+Q48</f>
        <v>0</v>
      </c>
      <c r="U48" s="27">
        <f t="shared" si="61"/>
        <v>0</v>
      </c>
      <c r="V48" s="27">
        <f>SUM(T48:U48)</f>
        <v>0</v>
      </c>
    </row>
    <row r="49" spans="1:22" hidden="1" x14ac:dyDescent="0.3">
      <c r="A49" s="26" t="s">
        <v>17</v>
      </c>
      <c r="B49" s="27">
        <v>0</v>
      </c>
      <c r="C49" s="27">
        <v>0</v>
      </c>
      <c r="D49" s="27"/>
      <c r="E49" s="27">
        <v>0</v>
      </c>
      <c r="F49" s="27">
        <v>0</v>
      </c>
      <c r="G49" s="27">
        <f>B49*E49*F49</f>
        <v>0</v>
      </c>
      <c r="H49" s="27">
        <f>C49*E49</f>
        <v>0</v>
      </c>
      <c r="I49" s="27">
        <f>SUM(G49:H49)</f>
        <v>0</v>
      </c>
      <c r="J49" s="27">
        <v>0</v>
      </c>
      <c r="K49" s="27">
        <v>0</v>
      </c>
      <c r="L49" s="27">
        <f>B49*J49*K49</f>
        <v>0</v>
      </c>
      <c r="M49" s="27">
        <f>C49*J49</f>
        <v>0</v>
      </c>
      <c r="N49" s="27">
        <f>SUM(L49:M49)</f>
        <v>0</v>
      </c>
      <c r="O49" s="27">
        <v>0</v>
      </c>
      <c r="P49" s="27">
        <v>0</v>
      </c>
      <c r="Q49" s="27">
        <f>B49*O49*P49</f>
        <v>0</v>
      </c>
      <c r="R49" s="27">
        <f>C49*O49</f>
        <v>0</v>
      </c>
      <c r="S49" s="27">
        <f>SUM(Q49:R49)</f>
        <v>0</v>
      </c>
      <c r="T49" s="27">
        <f t="shared" si="61"/>
        <v>0</v>
      </c>
      <c r="U49" s="27">
        <f t="shared" si="61"/>
        <v>0</v>
      </c>
      <c r="V49" s="27">
        <f>SUM(T49:U49)</f>
        <v>0</v>
      </c>
    </row>
    <row r="50" spans="1:22" hidden="1" x14ac:dyDescent="0.3">
      <c r="A50" s="26" t="s">
        <v>18</v>
      </c>
      <c r="B50" s="27">
        <v>0</v>
      </c>
      <c r="C50" s="27">
        <v>0</v>
      </c>
      <c r="D50" s="27"/>
      <c r="E50" s="27">
        <v>0</v>
      </c>
      <c r="F50" s="27">
        <v>0</v>
      </c>
      <c r="G50" s="27">
        <f>B50*E50*F50</f>
        <v>0</v>
      </c>
      <c r="H50" s="27">
        <f>C50*E50</f>
        <v>0</v>
      </c>
      <c r="I50" s="27">
        <f>SUM(G50:H50)</f>
        <v>0</v>
      </c>
      <c r="J50" s="27">
        <v>0</v>
      </c>
      <c r="K50" s="27">
        <v>0</v>
      </c>
      <c r="L50" s="27">
        <f>B50*J50*K50</f>
        <v>0</v>
      </c>
      <c r="M50" s="27">
        <f>C50*J50</f>
        <v>0</v>
      </c>
      <c r="N50" s="27">
        <f>SUM(L50:M50)</f>
        <v>0</v>
      </c>
      <c r="O50" s="27">
        <v>0</v>
      </c>
      <c r="P50" s="27">
        <v>0</v>
      </c>
      <c r="Q50" s="27">
        <f>B50*O50*P50</f>
        <v>0</v>
      </c>
      <c r="R50" s="27">
        <f>C50*O50</f>
        <v>0</v>
      </c>
      <c r="S50" s="27">
        <f>SUM(Q50:R50)</f>
        <v>0</v>
      </c>
      <c r="T50" s="27">
        <f t="shared" si="61"/>
        <v>0</v>
      </c>
      <c r="U50" s="27">
        <f t="shared" si="61"/>
        <v>0</v>
      </c>
      <c r="V50" s="27">
        <f>SUM(T50:U50)</f>
        <v>0</v>
      </c>
    </row>
    <row r="51" spans="1:22" s="451" customFormat="1" x14ac:dyDescent="0.3">
      <c r="A51" s="449" t="s">
        <v>7</v>
      </c>
      <c r="B51" s="450"/>
      <c r="C51" s="450"/>
      <c r="D51" s="450"/>
      <c r="E51" s="450">
        <f>E52+E56</f>
        <v>0</v>
      </c>
      <c r="F51" s="450"/>
      <c r="G51" s="450">
        <f t="shared" ref="G51:V51" si="62">G52+G56</f>
        <v>0</v>
      </c>
      <c r="H51" s="450">
        <f t="shared" si="62"/>
        <v>0</v>
      </c>
      <c r="I51" s="450">
        <f t="shared" si="62"/>
        <v>0</v>
      </c>
      <c r="J51" s="450">
        <f t="shared" si="62"/>
        <v>0</v>
      </c>
      <c r="K51" s="450"/>
      <c r="L51" s="450">
        <f t="shared" si="62"/>
        <v>0</v>
      </c>
      <c r="M51" s="450">
        <f t="shared" si="62"/>
        <v>0</v>
      </c>
      <c r="N51" s="450">
        <f t="shared" si="62"/>
        <v>0</v>
      </c>
      <c r="O51" s="450">
        <f t="shared" si="62"/>
        <v>0</v>
      </c>
      <c r="P51" s="450"/>
      <c r="Q51" s="450">
        <f t="shared" si="62"/>
        <v>0</v>
      </c>
      <c r="R51" s="450">
        <f t="shared" si="62"/>
        <v>0</v>
      </c>
      <c r="S51" s="450">
        <f t="shared" si="62"/>
        <v>0</v>
      </c>
      <c r="T51" s="450">
        <f t="shared" si="62"/>
        <v>0</v>
      </c>
      <c r="U51" s="450">
        <f t="shared" si="62"/>
        <v>0</v>
      </c>
      <c r="V51" s="450">
        <f t="shared" si="62"/>
        <v>0</v>
      </c>
    </row>
    <row r="52" spans="1:22" s="25" customFormat="1" ht="18.75" x14ac:dyDescent="0.3">
      <c r="A52" s="23" t="s">
        <v>154</v>
      </c>
      <c r="B52" s="24"/>
      <c r="C52" s="24"/>
      <c r="D52" s="24"/>
      <c r="E52" s="24">
        <f t="shared" ref="E52:V52" si="63">SUM(E53:E55)</f>
        <v>0</v>
      </c>
      <c r="F52" s="24">
        <f t="shared" si="63"/>
        <v>0</v>
      </c>
      <c r="G52" s="24">
        <f t="shared" si="63"/>
        <v>0</v>
      </c>
      <c r="H52" s="24">
        <f t="shared" si="63"/>
        <v>0</v>
      </c>
      <c r="I52" s="24">
        <f t="shared" si="63"/>
        <v>0</v>
      </c>
      <c r="J52" s="24">
        <f t="shared" si="63"/>
        <v>0</v>
      </c>
      <c r="K52" s="24">
        <f t="shared" si="63"/>
        <v>0</v>
      </c>
      <c r="L52" s="24">
        <f t="shared" si="63"/>
        <v>0</v>
      </c>
      <c r="M52" s="24">
        <f t="shared" si="63"/>
        <v>0</v>
      </c>
      <c r="N52" s="24">
        <f t="shared" si="63"/>
        <v>0</v>
      </c>
      <c r="O52" s="24">
        <f t="shared" si="63"/>
        <v>0</v>
      </c>
      <c r="P52" s="24">
        <f t="shared" si="63"/>
        <v>0</v>
      </c>
      <c r="Q52" s="24">
        <f t="shared" si="63"/>
        <v>0</v>
      </c>
      <c r="R52" s="24">
        <f t="shared" si="63"/>
        <v>0</v>
      </c>
      <c r="S52" s="24">
        <f t="shared" si="63"/>
        <v>0</v>
      </c>
      <c r="T52" s="24">
        <f t="shared" si="63"/>
        <v>0</v>
      </c>
      <c r="U52" s="24">
        <f t="shared" si="63"/>
        <v>0</v>
      </c>
      <c r="V52" s="24">
        <f t="shared" si="63"/>
        <v>0</v>
      </c>
    </row>
    <row r="53" spans="1:22" x14ac:dyDescent="0.3">
      <c r="A53" s="26" t="s">
        <v>16</v>
      </c>
      <c r="B53" s="27">
        <v>0</v>
      </c>
      <c r="C53" s="27">
        <v>0</v>
      </c>
      <c r="D53" s="27"/>
      <c r="E53" s="27">
        <v>0</v>
      </c>
      <c r="F53" s="27">
        <v>0</v>
      </c>
      <c r="G53" s="466"/>
      <c r="H53" s="49">
        <f>D53*E53</f>
        <v>0</v>
      </c>
      <c r="I53" s="27">
        <f>SUM(G53:H53)</f>
        <v>0</v>
      </c>
      <c r="J53" s="27">
        <v>0</v>
      </c>
      <c r="K53" s="27">
        <v>0</v>
      </c>
      <c r="L53" s="466"/>
      <c r="M53" s="49">
        <f>D53*J53</f>
        <v>0</v>
      </c>
      <c r="N53" s="27">
        <f>SUM(L53:M53)</f>
        <v>0</v>
      </c>
      <c r="O53" s="27">
        <v>0</v>
      </c>
      <c r="P53" s="27">
        <v>0</v>
      </c>
      <c r="Q53" s="466"/>
      <c r="R53" s="49">
        <f>D53*O53</f>
        <v>0</v>
      </c>
      <c r="S53" s="27">
        <f>SUM(Q53:R53)</f>
        <v>0</v>
      </c>
      <c r="T53" s="27">
        <f t="shared" ref="T53:U55" si="64">G53+L53+Q53</f>
        <v>0</v>
      </c>
      <c r="U53" s="27">
        <f t="shared" si="64"/>
        <v>0</v>
      </c>
      <c r="V53" s="27">
        <f>SUM(T53:U53)</f>
        <v>0</v>
      </c>
    </row>
    <row r="54" spans="1:22" x14ac:dyDescent="0.3">
      <c r="A54" s="26" t="s">
        <v>17</v>
      </c>
      <c r="B54" s="27">
        <v>0</v>
      </c>
      <c r="C54" s="27">
        <v>0</v>
      </c>
      <c r="D54" s="27"/>
      <c r="E54" s="27">
        <v>0</v>
      </c>
      <c r="F54" s="27">
        <v>0</v>
      </c>
      <c r="G54" s="466"/>
      <c r="H54" s="49">
        <f>D54*E54</f>
        <v>0</v>
      </c>
      <c r="I54" s="27">
        <f>SUM(G54:H54)</f>
        <v>0</v>
      </c>
      <c r="J54" s="27">
        <v>0</v>
      </c>
      <c r="K54" s="27">
        <v>0</v>
      </c>
      <c r="L54" s="466"/>
      <c r="M54" s="49">
        <f>D54*J54</f>
        <v>0</v>
      </c>
      <c r="N54" s="27">
        <f>SUM(L54:M54)</f>
        <v>0</v>
      </c>
      <c r="O54" s="27">
        <v>0</v>
      </c>
      <c r="P54" s="27">
        <v>0</v>
      </c>
      <c r="Q54" s="466"/>
      <c r="R54" s="27">
        <f>D54*O54</f>
        <v>0</v>
      </c>
      <c r="S54" s="27">
        <f>SUM(Q54:R54)</f>
        <v>0</v>
      </c>
      <c r="T54" s="27">
        <f t="shared" si="64"/>
        <v>0</v>
      </c>
      <c r="U54" s="27">
        <f t="shared" si="64"/>
        <v>0</v>
      </c>
      <c r="V54" s="27">
        <f>SUM(T54:U54)</f>
        <v>0</v>
      </c>
    </row>
    <row r="55" spans="1:22" hidden="1" x14ac:dyDescent="0.3">
      <c r="A55" s="26" t="s">
        <v>18</v>
      </c>
      <c r="B55" s="27">
        <v>0</v>
      </c>
      <c r="C55" s="27">
        <v>0</v>
      </c>
      <c r="D55" s="27"/>
      <c r="E55" s="27">
        <v>0</v>
      </c>
      <c r="F55" s="27">
        <v>0</v>
      </c>
      <c r="G55" s="27">
        <f>B55*E55*F55</f>
        <v>0</v>
      </c>
      <c r="H55" s="27">
        <f>C55*E55</f>
        <v>0</v>
      </c>
      <c r="I55" s="27">
        <f>SUM(G55:H55)</f>
        <v>0</v>
      </c>
      <c r="J55" s="27">
        <v>0</v>
      </c>
      <c r="K55" s="27">
        <v>0</v>
      </c>
      <c r="L55" s="27">
        <f>B55*J55*K55</f>
        <v>0</v>
      </c>
      <c r="M55" s="27">
        <f>C55*J55</f>
        <v>0</v>
      </c>
      <c r="N55" s="27">
        <f>SUM(L55:M55)</f>
        <v>0</v>
      </c>
      <c r="O55" s="27">
        <v>0</v>
      </c>
      <c r="P55" s="27">
        <v>0</v>
      </c>
      <c r="Q55" s="27">
        <f>B55*O55*P55</f>
        <v>0</v>
      </c>
      <c r="R55" s="27">
        <f>C55*O55</f>
        <v>0</v>
      </c>
      <c r="S55" s="27">
        <f>SUM(Q55:R55)</f>
        <v>0</v>
      </c>
      <c r="T55" s="27">
        <f t="shared" si="64"/>
        <v>0</v>
      </c>
      <c r="U55" s="27">
        <f t="shared" si="64"/>
        <v>0</v>
      </c>
      <c r="V55" s="27">
        <f>SUM(T55:U55)</f>
        <v>0</v>
      </c>
    </row>
    <row r="56" spans="1:22" s="25" customFormat="1" ht="18.75" hidden="1" x14ac:dyDescent="0.3">
      <c r="A56" s="23" t="s">
        <v>28</v>
      </c>
      <c r="B56" s="24"/>
      <c r="C56" s="24"/>
      <c r="D56" s="24"/>
      <c r="E56" s="24">
        <f t="shared" ref="E56:V56" si="65">SUM(E57:E59)</f>
        <v>0</v>
      </c>
      <c r="F56" s="24">
        <f t="shared" si="65"/>
        <v>0</v>
      </c>
      <c r="G56" s="24">
        <f t="shared" si="65"/>
        <v>0</v>
      </c>
      <c r="H56" s="24">
        <f t="shared" si="65"/>
        <v>0</v>
      </c>
      <c r="I56" s="24">
        <f t="shared" si="65"/>
        <v>0</v>
      </c>
      <c r="J56" s="24">
        <f t="shared" si="65"/>
        <v>0</v>
      </c>
      <c r="K56" s="24">
        <f t="shared" si="65"/>
        <v>0</v>
      </c>
      <c r="L56" s="24">
        <f t="shared" si="65"/>
        <v>0</v>
      </c>
      <c r="M56" s="24">
        <f t="shared" si="65"/>
        <v>0</v>
      </c>
      <c r="N56" s="24">
        <f t="shared" si="65"/>
        <v>0</v>
      </c>
      <c r="O56" s="24">
        <f t="shared" si="65"/>
        <v>0</v>
      </c>
      <c r="P56" s="24">
        <f t="shared" si="65"/>
        <v>0</v>
      </c>
      <c r="Q56" s="24">
        <f t="shared" si="65"/>
        <v>0</v>
      </c>
      <c r="R56" s="24">
        <f t="shared" si="65"/>
        <v>0</v>
      </c>
      <c r="S56" s="24">
        <f t="shared" si="65"/>
        <v>0</v>
      </c>
      <c r="T56" s="24">
        <f t="shared" si="65"/>
        <v>0</v>
      </c>
      <c r="U56" s="24">
        <f t="shared" si="65"/>
        <v>0</v>
      </c>
      <c r="V56" s="24">
        <f t="shared" si="65"/>
        <v>0</v>
      </c>
    </row>
    <row r="57" spans="1:22" hidden="1" x14ac:dyDescent="0.3">
      <c r="A57" s="26" t="s">
        <v>16</v>
      </c>
      <c r="B57" s="27">
        <v>0</v>
      </c>
      <c r="C57" s="27">
        <v>0</v>
      </c>
      <c r="D57" s="27"/>
      <c r="E57" s="27">
        <v>0</v>
      </c>
      <c r="F57" s="27">
        <v>0</v>
      </c>
      <c r="G57" s="27">
        <f>B57*E57*F57</f>
        <v>0</v>
      </c>
      <c r="H57" s="27">
        <f>C57*E57</f>
        <v>0</v>
      </c>
      <c r="I57" s="27">
        <f>SUM(G57:H57)</f>
        <v>0</v>
      </c>
      <c r="J57" s="27">
        <v>0</v>
      </c>
      <c r="K57" s="27">
        <v>0</v>
      </c>
      <c r="L57" s="27">
        <f>B57*J57*K57</f>
        <v>0</v>
      </c>
      <c r="M57" s="27">
        <f>C57*J57</f>
        <v>0</v>
      </c>
      <c r="N57" s="27">
        <f>SUM(L57:M57)</f>
        <v>0</v>
      </c>
      <c r="O57" s="27">
        <v>0</v>
      </c>
      <c r="P57" s="27">
        <v>0</v>
      </c>
      <c r="Q57" s="27">
        <f>B57*O57*P57</f>
        <v>0</v>
      </c>
      <c r="R57" s="27">
        <f>C57*O57</f>
        <v>0</v>
      </c>
      <c r="S57" s="27">
        <f>SUM(Q57:R57)</f>
        <v>0</v>
      </c>
      <c r="T57" s="27">
        <f t="shared" ref="T57:U59" si="66">G57+L57+Q57</f>
        <v>0</v>
      </c>
      <c r="U57" s="27">
        <f t="shared" si="66"/>
        <v>0</v>
      </c>
      <c r="V57" s="27">
        <f>SUM(T57:U57)</f>
        <v>0</v>
      </c>
    </row>
    <row r="58" spans="1:22" hidden="1" x14ac:dyDescent="0.3">
      <c r="A58" s="26" t="s">
        <v>17</v>
      </c>
      <c r="B58" s="27">
        <v>0</v>
      </c>
      <c r="C58" s="27">
        <v>0</v>
      </c>
      <c r="D58" s="27"/>
      <c r="E58" s="27">
        <v>0</v>
      </c>
      <c r="F58" s="27">
        <v>0</v>
      </c>
      <c r="G58" s="27">
        <f>B58*E58*F58</f>
        <v>0</v>
      </c>
      <c r="H58" s="27">
        <f>C58*E58</f>
        <v>0</v>
      </c>
      <c r="I58" s="27">
        <f>SUM(G58:H58)</f>
        <v>0</v>
      </c>
      <c r="J58" s="27">
        <v>0</v>
      </c>
      <c r="K58" s="27">
        <v>0</v>
      </c>
      <c r="L58" s="27">
        <f>B58*J58*K58</f>
        <v>0</v>
      </c>
      <c r="M58" s="27">
        <f>C58*J58</f>
        <v>0</v>
      </c>
      <c r="N58" s="27">
        <f>SUM(L58:M58)</f>
        <v>0</v>
      </c>
      <c r="O58" s="27">
        <v>0</v>
      </c>
      <c r="P58" s="27">
        <v>0</v>
      </c>
      <c r="Q58" s="27">
        <f>B58*O58*P58</f>
        <v>0</v>
      </c>
      <c r="R58" s="27">
        <f>C58*O58</f>
        <v>0</v>
      </c>
      <c r="S58" s="27">
        <f>SUM(Q58:R58)</f>
        <v>0</v>
      </c>
      <c r="T58" s="27">
        <f t="shared" si="66"/>
        <v>0</v>
      </c>
      <c r="U58" s="27">
        <f t="shared" si="66"/>
        <v>0</v>
      </c>
      <c r="V58" s="27">
        <f>SUM(T58:U58)</f>
        <v>0</v>
      </c>
    </row>
    <row r="59" spans="1:22" hidden="1" x14ac:dyDescent="0.3">
      <c r="A59" s="26" t="s">
        <v>18</v>
      </c>
      <c r="B59" s="27">
        <v>0</v>
      </c>
      <c r="C59" s="27">
        <v>0</v>
      </c>
      <c r="D59" s="27"/>
      <c r="E59" s="27">
        <v>0</v>
      </c>
      <c r="F59" s="27">
        <v>0</v>
      </c>
      <c r="G59" s="27">
        <f>B59*E59*F59</f>
        <v>0</v>
      </c>
      <c r="H59" s="27">
        <f>C59*E59</f>
        <v>0</v>
      </c>
      <c r="I59" s="27">
        <f>SUM(G59:H59)</f>
        <v>0</v>
      </c>
      <c r="J59" s="27">
        <v>0</v>
      </c>
      <c r="K59" s="27">
        <v>0</v>
      </c>
      <c r="L59" s="27">
        <f>B59*J59*K59</f>
        <v>0</v>
      </c>
      <c r="M59" s="27">
        <f>C59*J59</f>
        <v>0</v>
      </c>
      <c r="N59" s="27">
        <f>SUM(L59:M59)</f>
        <v>0</v>
      </c>
      <c r="O59" s="27">
        <v>0</v>
      </c>
      <c r="P59" s="27">
        <v>0</v>
      </c>
      <c r="Q59" s="27">
        <f>B59*O59*P59</f>
        <v>0</v>
      </c>
      <c r="R59" s="27">
        <f>C59*O59</f>
        <v>0</v>
      </c>
      <c r="S59" s="27">
        <f>SUM(Q59:R59)</f>
        <v>0</v>
      </c>
      <c r="T59" s="27">
        <f t="shared" si="66"/>
        <v>0</v>
      </c>
      <c r="U59" s="27">
        <f t="shared" si="66"/>
        <v>0</v>
      </c>
      <c r="V59" s="27">
        <f>SUM(T59:U59)</f>
        <v>0</v>
      </c>
    </row>
    <row r="60" spans="1:22" s="16" customFormat="1" ht="18.75" x14ac:dyDescent="0.3">
      <c r="A60" s="28" t="s">
        <v>35</v>
      </c>
      <c r="B60" s="17"/>
      <c r="C60" s="17"/>
      <c r="D60" s="17"/>
      <c r="E60" s="17">
        <f>E61+E70</f>
        <v>0</v>
      </c>
      <c r="F60" s="17"/>
      <c r="G60" s="17">
        <f>G61+G70</f>
        <v>0</v>
      </c>
      <c r="H60" s="17">
        <f>H61+H70</f>
        <v>0</v>
      </c>
      <c r="I60" s="17">
        <f>I61+I70</f>
        <v>0</v>
      </c>
      <c r="J60" s="17">
        <f>J61+J70</f>
        <v>0</v>
      </c>
      <c r="K60" s="17"/>
      <c r="L60" s="17">
        <f>L61+L70</f>
        <v>0</v>
      </c>
      <c r="M60" s="17">
        <f>M61+M70</f>
        <v>0</v>
      </c>
      <c r="N60" s="17">
        <f>N61+N70</f>
        <v>0</v>
      </c>
      <c r="O60" s="17">
        <f>O61+O70</f>
        <v>0</v>
      </c>
      <c r="P60" s="17"/>
      <c r="Q60" s="17">
        <f t="shared" ref="Q60:V60" si="67">Q61+Q70</f>
        <v>0</v>
      </c>
      <c r="R60" s="17">
        <f t="shared" si="67"/>
        <v>0</v>
      </c>
      <c r="S60" s="17">
        <f t="shared" si="67"/>
        <v>0</v>
      </c>
      <c r="T60" s="17">
        <f t="shared" si="67"/>
        <v>0</v>
      </c>
      <c r="U60" s="17">
        <f t="shared" si="67"/>
        <v>0</v>
      </c>
      <c r="V60" s="17">
        <f t="shared" si="67"/>
        <v>0</v>
      </c>
    </row>
    <row r="61" spans="1:22" s="451" customFormat="1" x14ac:dyDescent="0.3">
      <c r="A61" s="449" t="s">
        <v>6</v>
      </c>
      <c r="B61" s="450"/>
      <c r="C61" s="450"/>
      <c r="D61" s="450"/>
      <c r="E61" s="450">
        <f>E62+E66</f>
        <v>0</v>
      </c>
      <c r="F61" s="450"/>
      <c r="G61" s="450">
        <f>G62+G66</f>
        <v>0</v>
      </c>
      <c r="H61" s="450">
        <f t="shared" ref="H61:J61" si="68">H62+H66</f>
        <v>0</v>
      </c>
      <c r="I61" s="450">
        <f t="shared" si="68"/>
        <v>0</v>
      </c>
      <c r="J61" s="450">
        <f t="shared" si="68"/>
        <v>0</v>
      </c>
      <c r="K61" s="450"/>
      <c r="L61" s="450">
        <f>L62+L66</f>
        <v>0</v>
      </c>
      <c r="M61" s="450">
        <f t="shared" ref="M61:O61" si="69">M62+M66</f>
        <v>0</v>
      </c>
      <c r="N61" s="450">
        <f t="shared" si="69"/>
        <v>0</v>
      </c>
      <c r="O61" s="450">
        <f t="shared" si="69"/>
        <v>0</v>
      </c>
      <c r="P61" s="450"/>
      <c r="Q61" s="450">
        <f t="shared" ref="Q61:V61" si="70">Q62+Q66</f>
        <v>0</v>
      </c>
      <c r="R61" s="450">
        <f t="shared" si="70"/>
        <v>0</v>
      </c>
      <c r="S61" s="450">
        <f t="shared" si="70"/>
        <v>0</v>
      </c>
      <c r="T61" s="450">
        <f t="shared" si="70"/>
        <v>0</v>
      </c>
      <c r="U61" s="450">
        <f t="shared" si="70"/>
        <v>0</v>
      </c>
      <c r="V61" s="450">
        <f t="shared" si="70"/>
        <v>0</v>
      </c>
    </row>
    <row r="62" spans="1:22" s="25" customFormat="1" ht="18.75" x14ac:dyDescent="0.3">
      <c r="A62" s="23" t="s">
        <v>154</v>
      </c>
      <c r="B62" s="24"/>
      <c r="C62" s="24"/>
      <c r="D62" s="24"/>
      <c r="E62" s="24">
        <f t="shared" ref="E62:V62" si="71">SUM(E63:E65)</f>
        <v>0</v>
      </c>
      <c r="F62" s="24">
        <f t="shared" si="71"/>
        <v>0</v>
      </c>
      <c r="G62" s="24">
        <f t="shared" si="71"/>
        <v>0</v>
      </c>
      <c r="H62" s="24">
        <f t="shared" si="71"/>
        <v>0</v>
      </c>
      <c r="I62" s="24">
        <f t="shared" si="71"/>
        <v>0</v>
      </c>
      <c r="J62" s="24">
        <f t="shared" si="71"/>
        <v>0</v>
      </c>
      <c r="K62" s="24">
        <f t="shared" si="71"/>
        <v>0</v>
      </c>
      <c r="L62" s="24">
        <f t="shared" si="71"/>
        <v>0</v>
      </c>
      <c r="M62" s="24">
        <f t="shared" si="71"/>
        <v>0</v>
      </c>
      <c r="N62" s="24">
        <f t="shared" si="71"/>
        <v>0</v>
      </c>
      <c r="O62" s="24">
        <f t="shared" si="71"/>
        <v>0</v>
      </c>
      <c r="P62" s="24">
        <f t="shared" si="71"/>
        <v>0</v>
      </c>
      <c r="Q62" s="24">
        <f t="shared" si="71"/>
        <v>0</v>
      </c>
      <c r="R62" s="24">
        <f t="shared" si="71"/>
        <v>0</v>
      </c>
      <c r="S62" s="24">
        <f t="shared" si="71"/>
        <v>0</v>
      </c>
      <c r="T62" s="24">
        <f t="shared" si="71"/>
        <v>0</v>
      </c>
      <c r="U62" s="24">
        <f t="shared" si="71"/>
        <v>0</v>
      </c>
      <c r="V62" s="24">
        <f t="shared" si="71"/>
        <v>0</v>
      </c>
    </row>
    <row r="63" spans="1:22" x14ac:dyDescent="0.3">
      <c r="A63" s="26" t="s">
        <v>16</v>
      </c>
      <c r="B63" s="27">
        <v>0</v>
      </c>
      <c r="C63" s="27">
        <v>0</v>
      </c>
      <c r="D63" s="27"/>
      <c r="E63" s="27">
        <v>0</v>
      </c>
      <c r="F63" s="27">
        <v>0</v>
      </c>
      <c r="G63" s="466"/>
      <c r="H63" s="49">
        <f>D63*E63</f>
        <v>0</v>
      </c>
      <c r="I63" s="27">
        <f>SUM(G63:H63)</f>
        <v>0</v>
      </c>
      <c r="J63" s="27">
        <v>0</v>
      </c>
      <c r="K63" s="27">
        <v>0</v>
      </c>
      <c r="L63" s="466"/>
      <c r="M63" s="49">
        <f>D63*J63</f>
        <v>0</v>
      </c>
      <c r="N63" s="27">
        <f>SUM(L63:M63)</f>
        <v>0</v>
      </c>
      <c r="O63" s="27">
        <v>0</v>
      </c>
      <c r="P63" s="27">
        <v>0</v>
      </c>
      <c r="Q63" s="466"/>
      <c r="R63" s="49">
        <f>D63*O63</f>
        <v>0</v>
      </c>
      <c r="S63" s="27">
        <f>SUM(Q63:R63)</f>
        <v>0</v>
      </c>
      <c r="T63" s="27">
        <f t="shared" ref="T63:U65" si="72">G63+L63+Q63</f>
        <v>0</v>
      </c>
      <c r="U63" s="27">
        <f t="shared" si="72"/>
        <v>0</v>
      </c>
      <c r="V63" s="27">
        <f>SUM(T63:U63)</f>
        <v>0</v>
      </c>
    </row>
    <row r="64" spans="1:22" x14ac:dyDescent="0.3">
      <c r="A64" s="26" t="s">
        <v>17</v>
      </c>
      <c r="B64" s="27">
        <v>0</v>
      </c>
      <c r="C64" s="27">
        <v>0</v>
      </c>
      <c r="D64" s="27"/>
      <c r="E64" s="27">
        <v>0</v>
      </c>
      <c r="F64" s="27">
        <v>0</v>
      </c>
      <c r="G64" s="466"/>
      <c r="H64" s="49">
        <f>D64*E64</f>
        <v>0</v>
      </c>
      <c r="I64" s="27">
        <f>SUM(G64:H64)</f>
        <v>0</v>
      </c>
      <c r="J64" s="27">
        <v>0</v>
      </c>
      <c r="K64" s="27">
        <v>0</v>
      </c>
      <c r="L64" s="466"/>
      <c r="M64" s="49">
        <f>D64*J64</f>
        <v>0</v>
      </c>
      <c r="N64" s="27">
        <f>SUM(L64:M64)</f>
        <v>0</v>
      </c>
      <c r="O64" s="27">
        <v>0</v>
      </c>
      <c r="P64" s="27">
        <v>0</v>
      </c>
      <c r="Q64" s="466"/>
      <c r="R64" s="27">
        <f>D64*O64</f>
        <v>0</v>
      </c>
      <c r="S64" s="27">
        <f>SUM(Q64:R64)</f>
        <v>0</v>
      </c>
      <c r="T64" s="27">
        <f t="shared" si="72"/>
        <v>0</v>
      </c>
      <c r="U64" s="27">
        <f t="shared" si="72"/>
        <v>0</v>
      </c>
      <c r="V64" s="27">
        <f>SUM(T64:U64)</f>
        <v>0</v>
      </c>
    </row>
    <row r="65" spans="1:22" x14ac:dyDescent="0.3">
      <c r="A65" s="26" t="s">
        <v>18</v>
      </c>
      <c r="B65" s="27">
        <v>0</v>
      </c>
      <c r="C65" s="27">
        <v>0</v>
      </c>
      <c r="D65" s="27"/>
      <c r="E65" s="27">
        <v>0</v>
      </c>
      <c r="F65" s="27">
        <v>0</v>
      </c>
      <c r="G65" s="27">
        <f>B65*E65*F65</f>
        <v>0</v>
      </c>
      <c r="H65" s="27">
        <f>C65*E65</f>
        <v>0</v>
      </c>
      <c r="I65" s="27">
        <f>SUM(G65:H65)</f>
        <v>0</v>
      </c>
      <c r="J65" s="27">
        <v>0</v>
      </c>
      <c r="K65" s="27">
        <v>0</v>
      </c>
      <c r="L65" s="27">
        <f>B65*J65*K65</f>
        <v>0</v>
      </c>
      <c r="M65" s="27">
        <f>C65*J65</f>
        <v>0</v>
      </c>
      <c r="N65" s="27">
        <f>SUM(L65:M65)</f>
        <v>0</v>
      </c>
      <c r="O65" s="27">
        <v>0</v>
      </c>
      <c r="P65" s="27">
        <v>0</v>
      </c>
      <c r="Q65" s="466"/>
      <c r="R65" s="49">
        <f>D65*O65</f>
        <v>0</v>
      </c>
      <c r="S65" s="27">
        <f>SUM(Q65:R65)</f>
        <v>0</v>
      </c>
      <c r="T65" s="27">
        <f t="shared" si="72"/>
        <v>0</v>
      </c>
      <c r="U65" s="27">
        <f t="shared" si="72"/>
        <v>0</v>
      </c>
      <c r="V65" s="27">
        <f>SUM(T65:U65)</f>
        <v>0</v>
      </c>
    </row>
    <row r="66" spans="1:22" s="25" customFormat="1" ht="18.75" hidden="1" x14ac:dyDescent="0.3">
      <c r="A66" s="23" t="s">
        <v>28</v>
      </c>
      <c r="B66" s="24"/>
      <c r="C66" s="24"/>
      <c r="D66" s="24"/>
      <c r="E66" s="24">
        <f t="shared" ref="E66:V66" si="73">SUM(E67:E69)</f>
        <v>0</v>
      </c>
      <c r="F66" s="24">
        <f t="shared" si="73"/>
        <v>0</v>
      </c>
      <c r="G66" s="24">
        <f t="shared" si="73"/>
        <v>0</v>
      </c>
      <c r="H66" s="24">
        <f t="shared" si="73"/>
        <v>0</v>
      </c>
      <c r="I66" s="24">
        <f t="shared" si="73"/>
        <v>0</v>
      </c>
      <c r="J66" s="24">
        <f t="shared" si="73"/>
        <v>0</v>
      </c>
      <c r="K66" s="24">
        <f t="shared" si="73"/>
        <v>0</v>
      </c>
      <c r="L66" s="24">
        <f t="shared" si="73"/>
        <v>0</v>
      </c>
      <c r="M66" s="24">
        <f t="shared" si="73"/>
        <v>0</v>
      </c>
      <c r="N66" s="24">
        <f t="shared" si="73"/>
        <v>0</v>
      </c>
      <c r="O66" s="24">
        <f t="shared" si="73"/>
        <v>0</v>
      </c>
      <c r="P66" s="24">
        <f t="shared" si="73"/>
        <v>0</v>
      </c>
      <c r="Q66" s="24">
        <f t="shared" si="73"/>
        <v>0</v>
      </c>
      <c r="R66" s="24">
        <f t="shared" si="73"/>
        <v>0</v>
      </c>
      <c r="S66" s="24">
        <f t="shared" si="73"/>
        <v>0</v>
      </c>
      <c r="T66" s="24">
        <f t="shared" si="73"/>
        <v>0</v>
      </c>
      <c r="U66" s="24">
        <f t="shared" si="73"/>
        <v>0</v>
      </c>
      <c r="V66" s="24">
        <f t="shared" si="73"/>
        <v>0</v>
      </c>
    </row>
    <row r="67" spans="1:22" hidden="1" x14ac:dyDescent="0.3">
      <c r="A67" s="26" t="s">
        <v>16</v>
      </c>
      <c r="B67" s="27">
        <v>0</v>
      </c>
      <c r="C67" s="27">
        <v>0</v>
      </c>
      <c r="D67" s="27"/>
      <c r="E67" s="27">
        <v>0</v>
      </c>
      <c r="F67" s="27">
        <v>0</v>
      </c>
      <c r="G67" s="27">
        <f>B67*E67*F67</f>
        <v>0</v>
      </c>
      <c r="H67" s="27">
        <f>C67*E67</f>
        <v>0</v>
      </c>
      <c r="I67" s="27">
        <f>SUM(G67:H67)</f>
        <v>0</v>
      </c>
      <c r="J67" s="27">
        <v>0</v>
      </c>
      <c r="K67" s="27">
        <v>0</v>
      </c>
      <c r="L67" s="27">
        <f>B67*J67*K67</f>
        <v>0</v>
      </c>
      <c r="M67" s="27">
        <f>C67*J67</f>
        <v>0</v>
      </c>
      <c r="N67" s="27">
        <f>SUM(L67:M67)</f>
        <v>0</v>
      </c>
      <c r="O67" s="27">
        <v>0</v>
      </c>
      <c r="P67" s="27">
        <v>0</v>
      </c>
      <c r="Q67" s="27">
        <f>B67*O67*P67</f>
        <v>0</v>
      </c>
      <c r="R67" s="27">
        <f>C67*O67</f>
        <v>0</v>
      </c>
      <c r="S67" s="27">
        <f>SUM(Q67:R67)</f>
        <v>0</v>
      </c>
      <c r="T67" s="27">
        <f t="shared" ref="T67:U69" si="74">G67+L67+Q67</f>
        <v>0</v>
      </c>
      <c r="U67" s="27">
        <f t="shared" si="74"/>
        <v>0</v>
      </c>
      <c r="V67" s="27">
        <f>SUM(T67:U67)</f>
        <v>0</v>
      </c>
    </row>
    <row r="68" spans="1:22" hidden="1" x14ac:dyDescent="0.3">
      <c r="A68" s="26" t="s">
        <v>17</v>
      </c>
      <c r="B68" s="27">
        <v>0</v>
      </c>
      <c r="C68" s="27">
        <v>0</v>
      </c>
      <c r="D68" s="27"/>
      <c r="E68" s="27">
        <v>0</v>
      </c>
      <c r="F68" s="27">
        <v>0</v>
      </c>
      <c r="G68" s="27">
        <f>B68*E68*F68</f>
        <v>0</v>
      </c>
      <c r="H68" s="27">
        <f>C68*E68</f>
        <v>0</v>
      </c>
      <c r="I68" s="27">
        <f>SUM(G68:H68)</f>
        <v>0</v>
      </c>
      <c r="J68" s="27">
        <v>0</v>
      </c>
      <c r="K68" s="27">
        <v>0</v>
      </c>
      <c r="L68" s="27">
        <f>B68*J68*K68</f>
        <v>0</v>
      </c>
      <c r="M68" s="27">
        <f>C68*J68</f>
        <v>0</v>
      </c>
      <c r="N68" s="27">
        <f>SUM(L68:M68)</f>
        <v>0</v>
      </c>
      <c r="O68" s="27">
        <v>0</v>
      </c>
      <c r="P68" s="27">
        <v>0</v>
      </c>
      <c r="Q68" s="27">
        <f>B68*O68*P68</f>
        <v>0</v>
      </c>
      <c r="R68" s="27">
        <f>C68*O68</f>
        <v>0</v>
      </c>
      <c r="S68" s="27">
        <f>SUM(Q68:R68)</f>
        <v>0</v>
      </c>
      <c r="T68" s="27">
        <f t="shared" si="74"/>
        <v>0</v>
      </c>
      <c r="U68" s="27">
        <f t="shared" si="74"/>
        <v>0</v>
      </c>
      <c r="V68" s="27">
        <f>SUM(T68:U68)</f>
        <v>0</v>
      </c>
    </row>
    <row r="69" spans="1:22" hidden="1" x14ac:dyDescent="0.3">
      <c r="A69" s="26" t="s">
        <v>18</v>
      </c>
      <c r="B69" s="27">
        <v>0</v>
      </c>
      <c r="C69" s="27">
        <v>0</v>
      </c>
      <c r="D69" s="27"/>
      <c r="E69" s="27">
        <v>0</v>
      </c>
      <c r="F69" s="27">
        <v>0</v>
      </c>
      <c r="G69" s="27">
        <f>B69*E69*F69</f>
        <v>0</v>
      </c>
      <c r="H69" s="27">
        <f>C69*E69</f>
        <v>0</v>
      </c>
      <c r="I69" s="27">
        <f>SUM(G69:H69)</f>
        <v>0</v>
      </c>
      <c r="J69" s="27">
        <v>0</v>
      </c>
      <c r="K69" s="27">
        <v>0</v>
      </c>
      <c r="L69" s="27">
        <f>B69*J69*K69</f>
        <v>0</v>
      </c>
      <c r="M69" s="27">
        <f>C69*J69</f>
        <v>0</v>
      </c>
      <c r="N69" s="27">
        <f>SUM(L69:M69)</f>
        <v>0</v>
      </c>
      <c r="O69" s="27">
        <v>0</v>
      </c>
      <c r="P69" s="27">
        <v>0</v>
      </c>
      <c r="Q69" s="27">
        <f>B69*O69*P69</f>
        <v>0</v>
      </c>
      <c r="R69" s="27">
        <f>C69*O69</f>
        <v>0</v>
      </c>
      <c r="S69" s="27">
        <f>SUM(Q69:R69)</f>
        <v>0</v>
      </c>
      <c r="T69" s="27">
        <f t="shared" si="74"/>
        <v>0</v>
      </c>
      <c r="U69" s="27">
        <f t="shared" si="74"/>
        <v>0</v>
      </c>
      <c r="V69" s="27">
        <f>SUM(T69:U69)</f>
        <v>0</v>
      </c>
    </row>
    <row r="70" spans="1:22" s="451" customFormat="1" x14ac:dyDescent="0.3">
      <c r="A70" s="449" t="s">
        <v>7</v>
      </c>
      <c r="B70" s="450"/>
      <c r="C70" s="450"/>
      <c r="D70" s="450"/>
      <c r="E70" s="450">
        <f>E71+E75</f>
        <v>0</v>
      </c>
      <c r="F70" s="450"/>
      <c r="G70" s="450">
        <f t="shared" ref="G70:J70" si="75">G71+G75</f>
        <v>0</v>
      </c>
      <c r="H70" s="450">
        <f t="shared" si="75"/>
        <v>0</v>
      </c>
      <c r="I70" s="450">
        <f t="shared" si="75"/>
        <v>0</v>
      </c>
      <c r="J70" s="450">
        <f t="shared" si="75"/>
        <v>0</v>
      </c>
      <c r="K70" s="450"/>
      <c r="L70" s="450">
        <f t="shared" ref="L70:O70" si="76">L71+L75</f>
        <v>0</v>
      </c>
      <c r="M70" s="450">
        <f t="shared" si="76"/>
        <v>0</v>
      </c>
      <c r="N70" s="450">
        <f t="shared" si="76"/>
        <v>0</v>
      </c>
      <c r="O70" s="450">
        <f t="shared" si="76"/>
        <v>0</v>
      </c>
      <c r="P70" s="450"/>
      <c r="Q70" s="450">
        <f t="shared" ref="Q70:V70" si="77">Q71+Q75</f>
        <v>0</v>
      </c>
      <c r="R70" s="450">
        <f t="shared" si="77"/>
        <v>0</v>
      </c>
      <c r="S70" s="450">
        <f t="shared" si="77"/>
        <v>0</v>
      </c>
      <c r="T70" s="450">
        <f t="shared" si="77"/>
        <v>0</v>
      </c>
      <c r="U70" s="450">
        <f t="shared" si="77"/>
        <v>0</v>
      </c>
      <c r="V70" s="450">
        <f t="shared" si="77"/>
        <v>0</v>
      </c>
    </row>
    <row r="71" spans="1:22" s="25" customFormat="1" ht="18.75" x14ac:dyDescent="0.3">
      <c r="A71" s="23" t="s">
        <v>154</v>
      </c>
      <c r="B71" s="24"/>
      <c r="C71" s="24"/>
      <c r="D71" s="24"/>
      <c r="E71" s="24">
        <f t="shared" ref="E71:V71" si="78">SUM(E72:E74)</f>
        <v>0</v>
      </c>
      <c r="F71" s="24">
        <f t="shared" si="78"/>
        <v>0</v>
      </c>
      <c r="G71" s="24">
        <f t="shared" si="78"/>
        <v>0</v>
      </c>
      <c r="H71" s="24">
        <f t="shared" si="78"/>
        <v>0</v>
      </c>
      <c r="I71" s="24">
        <f t="shared" si="78"/>
        <v>0</v>
      </c>
      <c r="J71" s="24">
        <f t="shared" si="78"/>
        <v>0</v>
      </c>
      <c r="K71" s="24">
        <f t="shared" si="78"/>
        <v>0</v>
      </c>
      <c r="L71" s="24">
        <f t="shared" si="78"/>
        <v>0</v>
      </c>
      <c r="M71" s="24">
        <f t="shared" si="78"/>
        <v>0</v>
      </c>
      <c r="N71" s="24">
        <f t="shared" si="78"/>
        <v>0</v>
      </c>
      <c r="O71" s="24">
        <f t="shared" si="78"/>
        <v>0</v>
      </c>
      <c r="P71" s="24">
        <f t="shared" si="78"/>
        <v>0</v>
      </c>
      <c r="Q71" s="24">
        <f t="shared" si="78"/>
        <v>0</v>
      </c>
      <c r="R71" s="24">
        <f t="shared" si="78"/>
        <v>0</v>
      </c>
      <c r="S71" s="24">
        <f t="shared" si="78"/>
        <v>0</v>
      </c>
      <c r="T71" s="24">
        <f t="shared" si="78"/>
        <v>0</v>
      </c>
      <c r="U71" s="24">
        <f t="shared" si="78"/>
        <v>0</v>
      </c>
      <c r="V71" s="24">
        <f t="shared" si="78"/>
        <v>0</v>
      </c>
    </row>
    <row r="72" spans="1:22" x14ac:dyDescent="0.3">
      <c r="A72" s="26" t="s">
        <v>16</v>
      </c>
      <c r="B72" s="27">
        <v>0</v>
      </c>
      <c r="C72" s="27">
        <v>0</v>
      </c>
      <c r="D72" s="27"/>
      <c r="E72" s="27">
        <v>0</v>
      </c>
      <c r="F72" s="27">
        <v>0</v>
      </c>
      <c r="G72" s="466"/>
      <c r="H72" s="49">
        <f>D72*E72</f>
        <v>0</v>
      </c>
      <c r="I72" s="27">
        <f>SUM(G72:H72)</f>
        <v>0</v>
      </c>
      <c r="J72" s="27">
        <v>0</v>
      </c>
      <c r="K72" s="27">
        <v>0</v>
      </c>
      <c r="L72" s="466"/>
      <c r="M72" s="49">
        <f>D72*J72</f>
        <v>0</v>
      </c>
      <c r="N72" s="27">
        <f>SUM(L72:M72)</f>
        <v>0</v>
      </c>
      <c r="O72" s="27">
        <v>0</v>
      </c>
      <c r="P72" s="27">
        <v>0</v>
      </c>
      <c r="Q72" s="466"/>
      <c r="R72" s="49">
        <f>D72*O72</f>
        <v>0</v>
      </c>
      <c r="S72" s="27">
        <f>SUM(Q72:R72)</f>
        <v>0</v>
      </c>
      <c r="T72" s="27">
        <f t="shared" ref="T72:U74" si="79">G72+L72+Q72</f>
        <v>0</v>
      </c>
      <c r="U72" s="27">
        <f t="shared" si="79"/>
        <v>0</v>
      </c>
      <c r="V72" s="27">
        <f>SUM(T72:U72)</f>
        <v>0</v>
      </c>
    </row>
    <row r="73" spans="1:22" x14ac:dyDescent="0.3">
      <c r="A73" s="26" t="s">
        <v>17</v>
      </c>
      <c r="B73" s="27">
        <v>0</v>
      </c>
      <c r="C73" s="27">
        <v>0</v>
      </c>
      <c r="D73" s="27"/>
      <c r="E73" s="27">
        <v>0</v>
      </c>
      <c r="F73" s="27">
        <v>0</v>
      </c>
      <c r="G73" s="466"/>
      <c r="H73" s="49">
        <f>D73*E73</f>
        <v>0</v>
      </c>
      <c r="I73" s="27">
        <f>SUM(G73:H73)</f>
        <v>0</v>
      </c>
      <c r="J73" s="27">
        <v>0</v>
      </c>
      <c r="K73" s="27">
        <v>0</v>
      </c>
      <c r="L73" s="466"/>
      <c r="M73" s="49">
        <f>D73*J73</f>
        <v>0</v>
      </c>
      <c r="N73" s="27">
        <f>SUM(L73:M73)</f>
        <v>0</v>
      </c>
      <c r="O73" s="27">
        <v>0</v>
      </c>
      <c r="P73" s="27">
        <v>0</v>
      </c>
      <c r="Q73" s="466"/>
      <c r="R73" s="27">
        <f>D73*O73</f>
        <v>0</v>
      </c>
      <c r="S73" s="27">
        <f>SUM(Q73:R73)</f>
        <v>0</v>
      </c>
      <c r="T73" s="27">
        <f t="shared" si="79"/>
        <v>0</v>
      </c>
      <c r="U73" s="27">
        <f t="shared" si="79"/>
        <v>0</v>
      </c>
      <c r="V73" s="27">
        <f>SUM(T73:U73)</f>
        <v>0</v>
      </c>
    </row>
    <row r="74" spans="1:22" x14ac:dyDescent="0.3">
      <c r="A74" s="32" t="s">
        <v>18</v>
      </c>
      <c r="B74" s="33">
        <v>0</v>
      </c>
      <c r="C74" s="33">
        <v>0</v>
      </c>
      <c r="D74" s="33"/>
      <c r="E74" s="33">
        <v>0</v>
      </c>
      <c r="F74" s="33">
        <v>0</v>
      </c>
      <c r="G74" s="33">
        <f>B74*E74*F74</f>
        <v>0</v>
      </c>
      <c r="H74" s="33">
        <f>C74*E74</f>
        <v>0</v>
      </c>
      <c r="I74" s="33">
        <f>SUM(G74:H74)</f>
        <v>0</v>
      </c>
      <c r="J74" s="33">
        <v>0</v>
      </c>
      <c r="K74" s="33">
        <v>0</v>
      </c>
      <c r="L74" s="33">
        <f>B74*J74*K74</f>
        <v>0</v>
      </c>
      <c r="M74" s="33">
        <f>C74*J74</f>
        <v>0</v>
      </c>
      <c r="N74" s="33">
        <f>SUM(L74:M74)</f>
        <v>0</v>
      </c>
      <c r="O74" s="33">
        <v>0</v>
      </c>
      <c r="P74" s="33">
        <v>0</v>
      </c>
      <c r="Q74" s="596"/>
      <c r="R74" s="52">
        <f>D74*O74</f>
        <v>0</v>
      </c>
      <c r="S74" s="33">
        <f>SUM(Q74:R74)</f>
        <v>0</v>
      </c>
      <c r="T74" s="33">
        <f t="shared" si="79"/>
        <v>0</v>
      </c>
      <c r="U74" s="33">
        <f t="shared" si="79"/>
        <v>0</v>
      </c>
      <c r="V74" s="33">
        <f>SUM(T74:U74)</f>
        <v>0</v>
      </c>
    </row>
    <row r="75" spans="1:22" s="25" customFormat="1" ht="18.75" hidden="1" x14ac:dyDescent="0.3">
      <c r="A75" s="23" t="s">
        <v>28</v>
      </c>
      <c r="B75" s="24"/>
      <c r="C75" s="24"/>
      <c r="D75" s="24"/>
      <c r="E75" s="24">
        <f t="shared" ref="E75:V75" si="80">SUM(E76:E78)</f>
        <v>0</v>
      </c>
      <c r="F75" s="24">
        <f t="shared" si="80"/>
        <v>0</v>
      </c>
      <c r="G75" s="24">
        <f t="shared" si="80"/>
        <v>0</v>
      </c>
      <c r="H75" s="24">
        <f t="shared" si="80"/>
        <v>0</v>
      </c>
      <c r="I75" s="24">
        <f t="shared" si="80"/>
        <v>0</v>
      </c>
      <c r="J75" s="24">
        <f t="shared" si="80"/>
        <v>0</v>
      </c>
      <c r="K75" s="24">
        <f t="shared" si="80"/>
        <v>0</v>
      </c>
      <c r="L75" s="24">
        <f t="shared" si="80"/>
        <v>0</v>
      </c>
      <c r="M75" s="24">
        <f t="shared" si="80"/>
        <v>0</v>
      </c>
      <c r="N75" s="24">
        <f t="shared" si="80"/>
        <v>0</v>
      </c>
      <c r="O75" s="24">
        <f t="shared" si="80"/>
        <v>0</v>
      </c>
      <c r="P75" s="24">
        <f t="shared" si="80"/>
        <v>0</v>
      </c>
      <c r="Q75" s="24">
        <f t="shared" si="80"/>
        <v>0</v>
      </c>
      <c r="R75" s="24">
        <f t="shared" si="80"/>
        <v>0</v>
      </c>
      <c r="S75" s="24">
        <f t="shared" si="80"/>
        <v>0</v>
      </c>
      <c r="T75" s="24">
        <f t="shared" si="80"/>
        <v>0</v>
      </c>
      <c r="U75" s="24">
        <f t="shared" si="80"/>
        <v>0</v>
      </c>
      <c r="V75" s="24">
        <f t="shared" si="80"/>
        <v>0</v>
      </c>
    </row>
    <row r="76" spans="1:22" hidden="1" x14ac:dyDescent="0.3">
      <c r="A76" s="26" t="s">
        <v>16</v>
      </c>
      <c r="B76" s="27">
        <v>0</v>
      </c>
      <c r="C76" s="27">
        <v>0</v>
      </c>
      <c r="D76" s="27"/>
      <c r="E76" s="27">
        <v>0</v>
      </c>
      <c r="F76" s="27">
        <v>0</v>
      </c>
      <c r="G76" s="27">
        <f>B76*E76*F76</f>
        <v>0</v>
      </c>
      <c r="H76" s="27">
        <f>C76*E76</f>
        <v>0</v>
      </c>
      <c r="I76" s="27">
        <f>SUM(G76:H76)</f>
        <v>0</v>
      </c>
      <c r="J76" s="27">
        <v>0</v>
      </c>
      <c r="K76" s="27">
        <v>0</v>
      </c>
      <c r="L76" s="27">
        <f>B76*J76*K76</f>
        <v>0</v>
      </c>
      <c r="M76" s="27">
        <f>C76*J76</f>
        <v>0</v>
      </c>
      <c r="N76" s="27">
        <f>SUM(L76:M76)</f>
        <v>0</v>
      </c>
      <c r="O76" s="27">
        <v>0</v>
      </c>
      <c r="P76" s="27">
        <v>0</v>
      </c>
      <c r="Q76" s="27">
        <f>B76*O76*P76</f>
        <v>0</v>
      </c>
      <c r="R76" s="27">
        <f>C76*O76</f>
        <v>0</v>
      </c>
      <c r="S76" s="27">
        <f>SUM(Q76:R76)</f>
        <v>0</v>
      </c>
      <c r="T76" s="27">
        <f t="shared" ref="T76:U78" si="81">G76+L76+Q76</f>
        <v>0</v>
      </c>
      <c r="U76" s="27">
        <f t="shared" si="81"/>
        <v>0</v>
      </c>
      <c r="V76" s="27">
        <f>SUM(T76:U76)</f>
        <v>0</v>
      </c>
    </row>
    <row r="77" spans="1:22" hidden="1" x14ac:dyDescent="0.3">
      <c r="A77" s="26" t="s">
        <v>17</v>
      </c>
      <c r="B77" s="27">
        <v>0</v>
      </c>
      <c r="C77" s="27">
        <v>0</v>
      </c>
      <c r="D77" s="27"/>
      <c r="E77" s="27">
        <v>0</v>
      </c>
      <c r="F77" s="27">
        <v>0</v>
      </c>
      <c r="G77" s="27">
        <f>B77*E77*F77</f>
        <v>0</v>
      </c>
      <c r="H77" s="27">
        <f>C77*E77</f>
        <v>0</v>
      </c>
      <c r="I77" s="27">
        <f>SUM(G77:H77)</f>
        <v>0</v>
      </c>
      <c r="J77" s="27">
        <v>0</v>
      </c>
      <c r="K77" s="27">
        <v>0</v>
      </c>
      <c r="L77" s="27">
        <f>B77*J77*K77</f>
        <v>0</v>
      </c>
      <c r="M77" s="27">
        <f>C77*J77</f>
        <v>0</v>
      </c>
      <c r="N77" s="27">
        <f>SUM(L77:M77)</f>
        <v>0</v>
      </c>
      <c r="O77" s="27">
        <v>0</v>
      </c>
      <c r="P77" s="27">
        <v>0</v>
      </c>
      <c r="Q77" s="27">
        <f>B77*O77*P77</f>
        <v>0</v>
      </c>
      <c r="R77" s="27">
        <f>C77*O77</f>
        <v>0</v>
      </c>
      <c r="S77" s="27">
        <f>SUM(Q77:R77)</f>
        <v>0</v>
      </c>
      <c r="T77" s="27">
        <f t="shared" si="81"/>
        <v>0</v>
      </c>
      <c r="U77" s="27">
        <f t="shared" si="81"/>
        <v>0</v>
      </c>
      <c r="V77" s="27">
        <f>SUM(T77:U77)</f>
        <v>0</v>
      </c>
    </row>
    <row r="78" spans="1:22" hidden="1" x14ac:dyDescent="0.3">
      <c r="A78" s="32" t="s">
        <v>18</v>
      </c>
      <c r="B78" s="33">
        <v>0</v>
      </c>
      <c r="C78" s="33">
        <v>0</v>
      </c>
      <c r="D78" s="33"/>
      <c r="E78" s="33">
        <v>0</v>
      </c>
      <c r="F78" s="33">
        <v>0</v>
      </c>
      <c r="G78" s="33">
        <f>B78*E78*F78</f>
        <v>0</v>
      </c>
      <c r="H78" s="33">
        <f>C78*E78</f>
        <v>0</v>
      </c>
      <c r="I78" s="33">
        <f>SUM(G78:H78)</f>
        <v>0</v>
      </c>
      <c r="J78" s="33">
        <v>0</v>
      </c>
      <c r="K78" s="33">
        <v>0</v>
      </c>
      <c r="L78" s="33">
        <f>B78*J78*K78</f>
        <v>0</v>
      </c>
      <c r="M78" s="33">
        <f>C78*J78</f>
        <v>0</v>
      </c>
      <c r="N78" s="33">
        <f>SUM(L78:M78)</f>
        <v>0</v>
      </c>
      <c r="O78" s="33">
        <v>0</v>
      </c>
      <c r="P78" s="33">
        <v>0</v>
      </c>
      <c r="Q78" s="33">
        <f>B78*O78*P78</f>
        <v>0</v>
      </c>
      <c r="R78" s="33">
        <f>C78*O78</f>
        <v>0</v>
      </c>
      <c r="S78" s="33">
        <f>SUM(Q78:R78)</f>
        <v>0</v>
      </c>
      <c r="T78" s="33">
        <f t="shared" si="81"/>
        <v>0</v>
      </c>
      <c r="U78" s="33">
        <f t="shared" si="81"/>
        <v>0</v>
      </c>
      <c r="V78" s="33">
        <f>SUM(T78:U78)</f>
        <v>0</v>
      </c>
    </row>
  </sheetData>
  <mergeCells count="2">
    <mergeCell ref="A2:S2"/>
    <mergeCell ref="B3:C3"/>
  </mergeCells>
  <printOptions horizontalCentered="1"/>
  <pageMargins left="0.43307086614173229" right="0.11811023622047245" top="0.59055118110236227" bottom="0.39370078740157483" header="0.51181102362204722" footer="0.51181102362204722"/>
  <pageSetup paperSize="9" scale="70" orientation="landscape" r:id="rId1"/>
  <headerFooter alignWithMargins="0">
    <oddHeader>&amp;R&amp;"TH SarabunPSK,ตัวหนา"&amp;14&amp;P/&amp;N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37"/>
  <sheetViews>
    <sheetView showGridLines="0" zoomScale="90" zoomScaleNormal="90" zoomScaleSheetLayoutView="100" workbookViewId="0">
      <selection activeCell="X11" sqref="X11"/>
    </sheetView>
  </sheetViews>
  <sheetFormatPr defaultRowHeight="21" x14ac:dyDescent="0.35"/>
  <cols>
    <col min="1" max="1" width="26.5703125" style="53" customWidth="1"/>
    <col min="2" max="2" width="7.42578125" style="69" customWidth="1"/>
    <col min="3" max="3" width="9.5703125" style="69" customWidth="1"/>
    <col min="4" max="4" width="8.85546875" style="69" customWidth="1"/>
    <col min="5" max="5" width="11.140625" style="69" customWidth="1"/>
    <col min="6" max="6" width="9.42578125" style="69" hidden="1" customWidth="1"/>
    <col min="7" max="7" width="9.7109375" style="69" hidden="1" customWidth="1"/>
    <col min="8" max="8" width="11.42578125" style="69" hidden="1" customWidth="1"/>
    <col min="9" max="9" width="10.140625" style="53" customWidth="1"/>
    <col min="10" max="10" width="9" style="69" customWidth="1"/>
    <col min="11" max="11" width="9.42578125" style="69" customWidth="1"/>
    <col min="12" max="12" width="11" style="69" customWidth="1"/>
    <col min="13" max="13" width="12.28515625" style="69" customWidth="1"/>
    <col min="14" max="14" width="10.85546875" style="69" hidden="1" customWidth="1"/>
    <col min="15" max="15" width="9.5703125" style="69" hidden="1" customWidth="1"/>
    <col min="16" max="16" width="10.5703125" style="69" hidden="1" customWidth="1"/>
    <col min="17" max="17" width="10.7109375" style="53" customWidth="1"/>
    <col min="18" max="18" width="11" style="69" customWidth="1"/>
    <col min="19" max="19" width="11.5703125" style="69" hidden="1" customWidth="1"/>
    <col min="20" max="20" width="10.85546875" style="515" hidden="1" customWidth="1"/>
    <col min="21" max="16384" width="9.140625" style="53"/>
  </cols>
  <sheetData>
    <row r="1" spans="1:21" x14ac:dyDescent="0.35">
      <c r="A1" s="740" t="s">
        <v>322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</row>
    <row r="2" spans="1:21" x14ac:dyDescent="0.35">
      <c r="A2" s="741" t="s">
        <v>22</v>
      </c>
      <c r="B2" s="741"/>
      <c r="C2" s="741"/>
      <c r="D2" s="741"/>
      <c r="E2" s="741"/>
      <c r="F2" s="741"/>
      <c r="G2" s="741"/>
      <c r="H2" s="741"/>
      <c r="I2" s="741"/>
      <c r="J2" s="550"/>
      <c r="K2" s="550"/>
      <c r="L2" s="53"/>
      <c r="M2" s="53"/>
      <c r="N2" s="53"/>
      <c r="O2" s="53"/>
      <c r="P2" s="53"/>
      <c r="R2" s="53"/>
      <c r="S2" s="53"/>
      <c r="T2" s="53"/>
      <c r="U2" s="542"/>
    </row>
    <row r="3" spans="1:21" x14ac:dyDescent="0.35">
      <c r="A3" s="510"/>
      <c r="B3" s="510"/>
      <c r="C3" s="510"/>
      <c r="D3" s="510"/>
      <c r="E3" s="510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10"/>
      <c r="S3" s="510"/>
      <c r="T3" s="510"/>
    </row>
    <row r="4" spans="1:21" s="16" customFormat="1" ht="21.75" customHeight="1" x14ac:dyDescent="0.3">
      <c r="A4" s="744" t="s">
        <v>8</v>
      </c>
      <c r="B4" s="746" t="s">
        <v>55</v>
      </c>
      <c r="C4" s="746"/>
      <c r="D4" s="746"/>
      <c r="E4" s="746"/>
      <c r="F4" s="746"/>
      <c r="G4" s="746"/>
      <c r="H4" s="746"/>
      <c r="I4" s="746"/>
      <c r="J4" s="746" t="s">
        <v>213</v>
      </c>
      <c r="K4" s="746"/>
      <c r="L4" s="746"/>
      <c r="M4" s="746"/>
      <c r="N4" s="746"/>
      <c r="O4" s="746"/>
      <c r="P4" s="746"/>
      <c r="Q4" s="746"/>
      <c r="R4" s="595" t="s">
        <v>1</v>
      </c>
      <c r="S4" s="594"/>
      <c r="T4" s="594"/>
    </row>
    <row r="5" spans="1:21" s="508" customFormat="1" ht="20.25" customHeight="1" x14ac:dyDescent="0.3">
      <c r="A5" s="745"/>
      <c r="B5" s="516" t="s">
        <v>9</v>
      </c>
      <c r="C5" s="743" t="s">
        <v>240</v>
      </c>
      <c r="D5" s="743"/>
      <c r="E5" s="743"/>
      <c r="F5" s="742" t="s">
        <v>333</v>
      </c>
      <c r="G5" s="742"/>
      <c r="H5" s="743"/>
      <c r="I5" s="517" t="s">
        <v>0</v>
      </c>
      <c r="J5" s="516" t="s">
        <v>9</v>
      </c>
      <c r="K5" s="747" t="s">
        <v>240</v>
      </c>
      <c r="L5" s="748"/>
      <c r="M5" s="749"/>
      <c r="N5" s="742" t="s">
        <v>333</v>
      </c>
      <c r="O5" s="742"/>
      <c r="P5" s="743"/>
      <c r="Q5" s="517" t="s">
        <v>0</v>
      </c>
      <c r="R5" s="734" t="s">
        <v>344</v>
      </c>
      <c r="S5" s="737" t="s">
        <v>333</v>
      </c>
      <c r="T5" s="731" t="s">
        <v>1</v>
      </c>
    </row>
    <row r="6" spans="1:21" s="519" customFormat="1" ht="18.75" x14ac:dyDescent="0.3">
      <c r="A6" s="745"/>
      <c r="B6" s="517" t="s">
        <v>10</v>
      </c>
      <c r="C6" s="519" t="s">
        <v>327</v>
      </c>
      <c r="D6" s="543" t="s">
        <v>274</v>
      </c>
      <c r="E6" s="570" t="s">
        <v>20</v>
      </c>
      <c r="F6" s="551" t="s">
        <v>327</v>
      </c>
      <c r="G6" s="548" t="s">
        <v>274</v>
      </c>
      <c r="H6" s="570" t="s">
        <v>20</v>
      </c>
      <c r="I6" s="548"/>
      <c r="J6" s="517" t="s">
        <v>10</v>
      </c>
      <c r="K6" s="519" t="s">
        <v>327</v>
      </c>
      <c r="L6" s="548" t="s">
        <v>274</v>
      </c>
      <c r="M6" s="562" t="s">
        <v>20</v>
      </c>
      <c r="N6" s="551" t="s">
        <v>327</v>
      </c>
      <c r="O6" s="569" t="s">
        <v>274</v>
      </c>
      <c r="P6" s="570" t="s">
        <v>20</v>
      </c>
      <c r="Q6" s="548"/>
      <c r="R6" s="735"/>
      <c r="S6" s="738"/>
      <c r="T6" s="732"/>
    </row>
    <row r="7" spans="1:21" s="519" customFormat="1" ht="18.75" x14ac:dyDescent="0.2">
      <c r="A7" s="528"/>
      <c r="B7" s="518" t="s">
        <v>165</v>
      </c>
      <c r="C7" s="519" t="s">
        <v>11</v>
      </c>
      <c r="D7" s="543" t="s">
        <v>11</v>
      </c>
      <c r="E7" s="570"/>
      <c r="F7" s="528" t="s">
        <v>11</v>
      </c>
      <c r="G7" s="548" t="s">
        <v>11</v>
      </c>
      <c r="I7" s="548"/>
      <c r="J7" s="548" t="s">
        <v>165</v>
      </c>
      <c r="K7" s="519" t="s">
        <v>11</v>
      </c>
      <c r="L7" s="548" t="s">
        <v>11</v>
      </c>
      <c r="M7" s="562"/>
      <c r="N7" s="528" t="s">
        <v>11</v>
      </c>
      <c r="O7" s="569" t="s">
        <v>11</v>
      </c>
      <c r="Q7" s="548"/>
      <c r="R7" s="736"/>
      <c r="S7" s="739"/>
      <c r="T7" s="733"/>
    </row>
    <row r="8" spans="1:21" s="16" customFormat="1" ht="23.25" customHeight="1" x14ac:dyDescent="0.3">
      <c r="A8" s="592" t="s">
        <v>1</v>
      </c>
      <c r="B8" s="513"/>
      <c r="C8" s="513">
        <f>+C9+C16</f>
        <v>0</v>
      </c>
      <c r="D8" s="513">
        <f t="shared" ref="D8:I8" si="0">+D9+D16</f>
        <v>72</v>
      </c>
      <c r="E8" s="563">
        <f t="shared" si="0"/>
        <v>0</v>
      </c>
      <c r="F8" s="571">
        <f t="shared" si="0"/>
        <v>0</v>
      </c>
      <c r="G8" s="513">
        <f t="shared" ref="G8" si="1">+G9+G16</f>
        <v>0</v>
      </c>
      <c r="H8" s="513">
        <f t="shared" si="0"/>
        <v>0</v>
      </c>
      <c r="I8" s="513">
        <f t="shared" si="0"/>
        <v>0</v>
      </c>
      <c r="J8" s="513">
        <f>+J9+J16</f>
        <v>0</v>
      </c>
      <c r="K8" s="513"/>
      <c r="L8" s="513">
        <f t="shared" ref="L8" si="2">+L9+L16</f>
        <v>48</v>
      </c>
      <c r="M8" s="563">
        <f t="shared" ref="M8" si="3">+M9+M16</f>
        <v>0</v>
      </c>
      <c r="N8" s="586"/>
      <c r="O8" s="571">
        <f t="shared" ref="O8" si="4">+O9+O16</f>
        <v>0</v>
      </c>
      <c r="P8" s="513">
        <f t="shared" ref="P8" si="5">+P9+P16</f>
        <v>0</v>
      </c>
      <c r="Q8" s="513">
        <f t="shared" ref="Q8" si="6">+Q9+Q16</f>
        <v>0</v>
      </c>
      <c r="R8" s="513">
        <f t="shared" ref="R8" si="7">+R9+R16</f>
        <v>0</v>
      </c>
      <c r="S8" s="544">
        <f t="shared" ref="S8" si="8">+S9+S16</f>
        <v>0</v>
      </c>
      <c r="T8" s="513">
        <f t="shared" ref="T8" si="9">+T9+T16</f>
        <v>0</v>
      </c>
    </row>
    <row r="9" spans="1:21" s="522" customFormat="1" ht="22.5" customHeight="1" x14ac:dyDescent="0.2">
      <c r="A9" s="520" t="s">
        <v>167</v>
      </c>
      <c r="B9" s="521"/>
      <c r="C9" s="521">
        <f>C10+C13</f>
        <v>0</v>
      </c>
      <c r="D9" s="521">
        <f t="shared" ref="D9:I9" si="10">D10+D13</f>
        <v>36</v>
      </c>
      <c r="E9" s="564">
        <f t="shared" si="10"/>
        <v>0</v>
      </c>
      <c r="F9" s="572">
        <f t="shared" si="10"/>
        <v>0</v>
      </c>
      <c r="G9" s="521">
        <f t="shared" ref="G9" si="11">G10+G13</f>
        <v>0</v>
      </c>
      <c r="H9" s="521">
        <f t="shared" si="10"/>
        <v>0</v>
      </c>
      <c r="I9" s="521">
        <f t="shared" si="10"/>
        <v>0</v>
      </c>
      <c r="J9" s="521">
        <f>J10+J13</f>
        <v>0</v>
      </c>
      <c r="K9" s="521"/>
      <c r="L9" s="521">
        <f t="shared" ref="L9" si="12">L10+L13</f>
        <v>24</v>
      </c>
      <c r="M9" s="564">
        <f t="shared" ref="M9" si="13">M10+M13</f>
        <v>0</v>
      </c>
      <c r="N9" s="587"/>
      <c r="O9" s="572">
        <f t="shared" ref="O9" si="14">O10+O13</f>
        <v>0</v>
      </c>
      <c r="P9" s="521">
        <f t="shared" ref="P9" si="15">P10+P13</f>
        <v>0</v>
      </c>
      <c r="Q9" s="521">
        <f t="shared" ref="Q9" si="16">Q10+Q13</f>
        <v>0</v>
      </c>
      <c r="R9" s="521">
        <f t="shared" ref="R9" si="17">R10+R13</f>
        <v>0</v>
      </c>
      <c r="S9" s="545">
        <f t="shared" ref="S9" si="18">S10+S13</f>
        <v>0</v>
      </c>
      <c r="T9" s="521">
        <f t="shared" ref="T9" si="19">T10+T13</f>
        <v>0</v>
      </c>
    </row>
    <row r="10" spans="1:21" s="16" customFormat="1" ht="18.75" x14ac:dyDescent="0.3">
      <c r="A10" s="523" t="s">
        <v>154</v>
      </c>
      <c r="B10" s="514"/>
      <c r="C10" s="514">
        <f>SUM(C11:C12)</f>
        <v>0</v>
      </c>
      <c r="D10" s="514">
        <f t="shared" ref="D10:F10" si="20">SUM(D11:D12)</f>
        <v>18</v>
      </c>
      <c r="E10" s="565">
        <f t="shared" si="20"/>
        <v>0</v>
      </c>
      <c r="F10" s="573">
        <f t="shared" si="20"/>
        <v>0</v>
      </c>
      <c r="G10" s="514">
        <f t="shared" ref="G10" si="21">SUM(G11:G12)</f>
        <v>0</v>
      </c>
      <c r="H10" s="514">
        <f>SUM(H11:H12)</f>
        <v>0</v>
      </c>
      <c r="I10" s="514">
        <f>SUM(I11:I12)</f>
        <v>0</v>
      </c>
      <c r="J10" s="514">
        <f>SUM(J11:J12)</f>
        <v>0</v>
      </c>
      <c r="K10" s="514"/>
      <c r="L10" s="514">
        <f t="shared" ref="L10" si="22">SUM(L11:L12)</f>
        <v>12</v>
      </c>
      <c r="M10" s="565">
        <f t="shared" ref="M10" si="23">SUM(M11:M12)</f>
        <v>0</v>
      </c>
      <c r="N10" s="588"/>
      <c r="O10" s="573">
        <f t="shared" ref="O10" si="24">SUM(O11:O12)</f>
        <v>0</v>
      </c>
      <c r="P10" s="514">
        <f t="shared" ref="P10" si="25">SUM(P11:P12)</f>
        <v>0</v>
      </c>
      <c r="Q10" s="514">
        <f>SUM(Q11:Q12)</f>
        <v>0</v>
      </c>
      <c r="R10" s="514">
        <f>SUM(R11:R12)</f>
        <v>0</v>
      </c>
      <c r="S10" s="495">
        <f t="shared" ref="S10" si="26">SUM(S11:S12)</f>
        <v>0</v>
      </c>
      <c r="T10" s="514">
        <f>SUM(T11:T12)</f>
        <v>0</v>
      </c>
    </row>
    <row r="11" spans="1:21" s="5" customFormat="1" ht="18.75" x14ac:dyDescent="0.3">
      <c r="A11" s="524" t="s">
        <v>16</v>
      </c>
      <c r="B11" s="525"/>
      <c r="C11" s="525"/>
      <c r="D11" s="525">
        <v>12</v>
      </c>
      <c r="E11" s="566">
        <f>+B11*D11*C11</f>
        <v>0</v>
      </c>
      <c r="F11" s="574"/>
      <c r="G11" s="525"/>
      <c r="H11" s="525">
        <f>+B11*F11*G11</f>
        <v>0</v>
      </c>
      <c r="I11" s="525">
        <f>+E11+H11</f>
        <v>0</v>
      </c>
      <c r="J11" s="525"/>
      <c r="K11" s="525"/>
      <c r="L11" s="525">
        <v>12</v>
      </c>
      <c r="M11" s="566">
        <f>+J11*L11*K11</f>
        <v>0</v>
      </c>
      <c r="N11" s="589"/>
      <c r="O11" s="574"/>
      <c r="P11" s="525">
        <f>+J11*N11*O11</f>
        <v>0</v>
      </c>
      <c r="Q11" s="525">
        <f>+M11+P11</f>
        <v>0</v>
      </c>
      <c r="R11" s="525">
        <f>+E11+M11</f>
        <v>0</v>
      </c>
      <c r="S11" s="546">
        <f>+H11+P11</f>
        <v>0</v>
      </c>
      <c r="T11" s="525">
        <f>SUM(R11:S11)</f>
        <v>0</v>
      </c>
    </row>
    <row r="12" spans="1:21" s="5" customFormat="1" ht="18.75" x14ac:dyDescent="0.3">
      <c r="A12" s="524" t="s">
        <v>17</v>
      </c>
      <c r="B12" s="525"/>
      <c r="C12" s="525"/>
      <c r="D12" s="525">
        <v>6</v>
      </c>
      <c r="E12" s="566"/>
      <c r="F12" s="574"/>
      <c r="G12" s="525"/>
      <c r="H12" s="525">
        <f>+B12*F12*G12</f>
        <v>0</v>
      </c>
      <c r="I12" s="525">
        <f>+E12+H12</f>
        <v>0</v>
      </c>
      <c r="J12" s="525"/>
      <c r="K12" s="525"/>
      <c r="L12" s="525">
        <v>0</v>
      </c>
      <c r="M12" s="566">
        <f>+J12*L12*K12</f>
        <v>0</v>
      </c>
      <c r="N12" s="589"/>
      <c r="O12" s="574"/>
      <c r="P12" s="525">
        <f>+J12*N12*O12</f>
        <v>0</v>
      </c>
      <c r="Q12" s="525">
        <f>SUM(M12:P12)</f>
        <v>0</v>
      </c>
      <c r="R12" s="525">
        <f>+E12+M12</f>
        <v>0</v>
      </c>
      <c r="S12" s="546">
        <f>+H12+P12</f>
        <v>0</v>
      </c>
      <c r="T12" s="525">
        <f>SUM(R12:S12)</f>
        <v>0</v>
      </c>
    </row>
    <row r="13" spans="1:21" s="16" customFormat="1" ht="18.75" x14ac:dyDescent="0.3">
      <c r="A13" s="523" t="s">
        <v>270</v>
      </c>
      <c r="B13" s="514"/>
      <c r="C13" s="514">
        <f>SUM(C14:C15)</f>
        <v>0</v>
      </c>
      <c r="D13" s="514">
        <f t="shared" ref="D13" si="27">SUM(D14:D15)</f>
        <v>18</v>
      </c>
      <c r="E13" s="565">
        <f t="shared" ref="E13" si="28">SUM(E14:E15)</f>
        <v>0</v>
      </c>
      <c r="F13" s="573">
        <f t="shared" ref="F13:G13" si="29">SUM(F14:F15)</f>
        <v>0</v>
      </c>
      <c r="G13" s="514">
        <f t="shared" si="29"/>
        <v>0</v>
      </c>
      <c r="H13" s="514">
        <f t="shared" ref="H13" si="30">SUM(H14:H15)</f>
        <v>0</v>
      </c>
      <c r="I13" s="514">
        <f>SUM(I14:I15)</f>
        <v>0</v>
      </c>
      <c r="J13" s="514">
        <f>SUM(J14:J15)</f>
        <v>0</v>
      </c>
      <c r="K13" s="514"/>
      <c r="L13" s="514">
        <f t="shared" ref="L13" si="31">SUM(L14:L15)</f>
        <v>12</v>
      </c>
      <c r="M13" s="565">
        <f t="shared" ref="M13" si="32">SUM(M14:M15)</f>
        <v>0</v>
      </c>
      <c r="N13" s="588"/>
      <c r="O13" s="573">
        <f t="shared" ref="O13" si="33">SUM(O14:O15)</f>
        <v>0</v>
      </c>
      <c r="P13" s="514">
        <f t="shared" ref="P13" si="34">SUM(P14:P15)</f>
        <v>0</v>
      </c>
      <c r="Q13" s="514">
        <f>SUM(Q14:Q15)</f>
        <v>0</v>
      </c>
      <c r="R13" s="514">
        <f t="shared" ref="R13" si="35">SUM(R14:R15)</f>
        <v>0</v>
      </c>
      <c r="S13" s="495">
        <f t="shared" ref="S13" si="36">SUM(S14:S15)</f>
        <v>0</v>
      </c>
      <c r="T13" s="514">
        <f>SUM(T14:T15)</f>
        <v>0</v>
      </c>
    </row>
    <row r="14" spans="1:21" s="5" customFormat="1" ht="18.75" x14ac:dyDescent="0.3">
      <c r="A14" s="524" t="s">
        <v>16</v>
      </c>
      <c r="B14" s="525"/>
      <c r="C14" s="525"/>
      <c r="D14" s="525">
        <v>12</v>
      </c>
      <c r="E14" s="566">
        <f>+B14*D14*C14</f>
        <v>0</v>
      </c>
      <c r="F14" s="574"/>
      <c r="G14" s="525"/>
      <c r="H14" s="525">
        <f>+B14*F14*G14</f>
        <v>0</v>
      </c>
      <c r="I14" s="525"/>
      <c r="J14" s="525"/>
      <c r="K14" s="525"/>
      <c r="L14" s="525">
        <v>12</v>
      </c>
      <c r="M14" s="566">
        <f>+J14*L14*K14</f>
        <v>0</v>
      </c>
      <c r="N14" s="589"/>
      <c r="O14" s="574"/>
      <c r="P14" s="525">
        <f>+J14*N14*O14</f>
        <v>0</v>
      </c>
      <c r="Q14" s="525">
        <f>+M14+P14</f>
        <v>0</v>
      </c>
      <c r="R14" s="525">
        <f t="shared" ref="R14" si="37">+E14+M14</f>
        <v>0</v>
      </c>
      <c r="S14" s="546">
        <f t="shared" ref="S14" si="38">+H14+P14</f>
        <v>0</v>
      </c>
      <c r="T14" s="525">
        <f t="shared" ref="T14:T15" si="39">SUM(R14:S14)</f>
        <v>0</v>
      </c>
    </row>
    <row r="15" spans="1:21" s="5" customFormat="1" ht="18.75" x14ac:dyDescent="0.3">
      <c r="A15" s="524" t="s">
        <v>17</v>
      </c>
      <c r="B15" s="525"/>
      <c r="C15" s="525"/>
      <c r="D15" s="525">
        <v>6</v>
      </c>
      <c r="E15" s="566"/>
      <c r="F15" s="574"/>
      <c r="G15" s="525"/>
      <c r="H15" s="525">
        <f>+B15*F15*G15</f>
        <v>0</v>
      </c>
      <c r="I15" s="525"/>
      <c r="J15" s="525"/>
      <c r="K15" s="525"/>
      <c r="L15" s="525">
        <v>0</v>
      </c>
      <c r="M15" s="566">
        <f>+J15*L15*K15</f>
        <v>0</v>
      </c>
      <c r="N15" s="589"/>
      <c r="O15" s="574"/>
      <c r="P15" s="525">
        <f>+J15*N15*O15</f>
        <v>0</v>
      </c>
      <c r="Q15" s="525">
        <f>SUM(M15:P15)</f>
        <v>0</v>
      </c>
      <c r="R15" s="525">
        <f>+E15+M15</f>
        <v>0</v>
      </c>
      <c r="S15" s="546">
        <f>+H15+P15</f>
        <v>0</v>
      </c>
      <c r="T15" s="525">
        <f t="shared" si="39"/>
        <v>0</v>
      </c>
    </row>
    <row r="16" spans="1:21" s="522" customFormat="1" ht="24" customHeight="1" x14ac:dyDescent="0.2">
      <c r="A16" s="520" t="s">
        <v>269</v>
      </c>
      <c r="B16" s="521"/>
      <c r="C16" s="521">
        <f>C17+C20</f>
        <v>0</v>
      </c>
      <c r="D16" s="521">
        <f t="shared" ref="D16:T16" si="40">D17+D20</f>
        <v>36</v>
      </c>
      <c r="E16" s="564">
        <f t="shared" si="40"/>
        <v>0</v>
      </c>
      <c r="F16" s="572">
        <f t="shared" si="40"/>
        <v>0</v>
      </c>
      <c r="G16" s="521">
        <f t="shared" ref="G16" si="41">G17+G20</f>
        <v>0</v>
      </c>
      <c r="H16" s="521">
        <f t="shared" si="40"/>
        <v>0</v>
      </c>
      <c r="I16" s="521">
        <f t="shared" si="40"/>
        <v>0</v>
      </c>
      <c r="J16" s="521">
        <f>J17+J20</f>
        <v>0</v>
      </c>
      <c r="K16" s="521"/>
      <c r="L16" s="521">
        <f t="shared" si="40"/>
        <v>24</v>
      </c>
      <c r="M16" s="564">
        <f t="shared" si="40"/>
        <v>0</v>
      </c>
      <c r="N16" s="587"/>
      <c r="O16" s="572">
        <f t="shared" si="40"/>
        <v>0</v>
      </c>
      <c r="P16" s="521">
        <f t="shared" si="40"/>
        <v>0</v>
      </c>
      <c r="Q16" s="521">
        <f t="shared" si="40"/>
        <v>0</v>
      </c>
      <c r="R16" s="521">
        <f t="shared" si="40"/>
        <v>0</v>
      </c>
      <c r="S16" s="545">
        <f t="shared" si="40"/>
        <v>0</v>
      </c>
      <c r="T16" s="521">
        <f t="shared" si="40"/>
        <v>0</v>
      </c>
    </row>
    <row r="17" spans="1:20" s="16" customFormat="1" ht="18.75" x14ac:dyDescent="0.3">
      <c r="A17" s="523" t="s">
        <v>154</v>
      </c>
      <c r="B17" s="514"/>
      <c r="C17" s="514">
        <f>SUM(C18:C19)</f>
        <v>0</v>
      </c>
      <c r="D17" s="514">
        <f t="shared" ref="D17" si="42">SUM(D18:D19)</f>
        <v>18</v>
      </c>
      <c r="E17" s="565">
        <f t="shared" ref="E17" si="43">SUM(E18:E19)</f>
        <v>0</v>
      </c>
      <c r="F17" s="573">
        <f t="shared" ref="F17:G17" si="44">SUM(F18:F19)</f>
        <v>0</v>
      </c>
      <c r="G17" s="514">
        <f t="shared" si="44"/>
        <v>0</v>
      </c>
      <c r="H17" s="514">
        <f t="shared" ref="H17" si="45">SUM(H18:H19)</f>
        <v>0</v>
      </c>
      <c r="I17" s="514">
        <f>SUM(I18:I19)</f>
        <v>0</v>
      </c>
      <c r="J17" s="514">
        <f>SUM(J18:J19)</f>
        <v>0</v>
      </c>
      <c r="K17" s="514"/>
      <c r="L17" s="514">
        <f t="shared" ref="L17" si="46">SUM(L18:L19)</f>
        <v>12</v>
      </c>
      <c r="M17" s="565">
        <f t="shared" ref="M17" si="47">SUM(M18:M19)</f>
        <v>0</v>
      </c>
      <c r="N17" s="588"/>
      <c r="O17" s="573">
        <f t="shared" ref="O17" si="48">SUM(O18:O19)</f>
        <v>0</v>
      </c>
      <c r="P17" s="514">
        <f t="shared" ref="P17" si="49">SUM(P18:P19)</f>
        <v>0</v>
      </c>
      <c r="Q17" s="514">
        <f>SUM(Q18:Q19)</f>
        <v>0</v>
      </c>
      <c r="R17" s="514">
        <f t="shared" ref="R17" si="50">SUM(R18:R19)</f>
        <v>0</v>
      </c>
      <c r="S17" s="495">
        <f t="shared" ref="S17" si="51">SUM(S18:S19)</f>
        <v>0</v>
      </c>
      <c r="T17" s="514">
        <f>SUM(T18:T19)</f>
        <v>0</v>
      </c>
    </row>
    <row r="18" spans="1:20" s="5" customFormat="1" ht="18.75" x14ac:dyDescent="0.3">
      <c r="A18" s="524" t="s">
        <v>16</v>
      </c>
      <c r="B18" s="525"/>
      <c r="C18" s="525"/>
      <c r="D18" s="525">
        <v>12</v>
      </c>
      <c r="E18" s="566">
        <f>+B18*D18*C18</f>
        <v>0</v>
      </c>
      <c r="F18" s="574"/>
      <c r="G18" s="525"/>
      <c r="H18" s="525">
        <f>+B18*F18*G18</f>
        <v>0</v>
      </c>
      <c r="I18" s="525">
        <f>+E18+H18</f>
        <v>0</v>
      </c>
      <c r="J18" s="525"/>
      <c r="K18" s="525"/>
      <c r="L18" s="525">
        <v>12</v>
      </c>
      <c r="M18" s="566">
        <f>+J18*L18*K18</f>
        <v>0</v>
      </c>
      <c r="N18" s="589"/>
      <c r="O18" s="574"/>
      <c r="P18" s="525">
        <f>+J18*N18*O18</f>
        <v>0</v>
      </c>
      <c r="Q18" s="525">
        <f>+M18+P18</f>
        <v>0</v>
      </c>
      <c r="R18" s="525">
        <f t="shared" ref="R18:R19" si="52">+E18+M18</f>
        <v>0</v>
      </c>
      <c r="S18" s="546">
        <f t="shared" ref="S18:S19" si="53">+H18+P18</f>
        <v>0</v>
      </c>
      <c r="T18" s="525">
        <f t="shared" ref="T18:T19" si="54">SUM(R18:S18)</f>
        <v>0</v>
      </c>
    </row>
    <row r="19" spans="1:20" s="5" customFormat="1" ht="18.75" x14ac:dyDescent="0.3">
      <c r="A19" s="526" t="s">
        <v>17</v>
      </c>
      <c r="B19" s="527"/>
      <c r="C19" s="527"/>
      <c r="D19" s="525">
        <v>6</v>
      </c>
      <c r="E19" s="566"/>
      <c r="F19" s="574"/>
      <c r="G19" s="525"/>
      <c r="H19" s="525">
        <f>+B19*F19*G19</f>
        <v>0</v>
      </c>
      <c r="I19" s="525">
        <f>SUM(E19:H19)</f>
        <v>0</v>
      </c>
      <c r="J19" s="527"/>
      <c r="K19" s="591"/>
      <c r="L19" s="525">
        <v>0</v>
      </c>
      <c r="M19" s="566">
        <f>+J19*L19*K19</f>
        <v>0</v>
      </c>
      <c r="N19" s="589"/>
      <c r="O19" s="574"/>
      <c r="P19" s="525">
        <f>+J19*N19*O19</f>
        <v>0</v>
      </c>
      <c r="Q19" s="525">
        <f>SUM(M19:P19)</f>
        <v>0</v>
      </c>
      <c r="R19" s="525">
        <f t="shared" si="52"/>
        <v>0</v>
      </c>
      <c r="S19" s="546">
        <f t="shared" si="53"/>
        <v>0</v>
      </c>
      <c r="T19" s="525">
        <f t="shared" si="54"/>
        <v>0</v>
      </c>
    </row>
    <row r="20" spans="1:20" s="25" customFormat="1" ht="18.75" x14ac:dyDescent="0.3">
      <c r="A20" s="523" t="s">
        <v>270</v>
      </c>
      <c r="B20" s="24"/>
      <c r="C20" s="24">
        <f>SUM(C21:C22)</f>
        <v>0</v>
      </c>
      <c r="D20" s="514">
        <f t="shared" ref="D20" si="55">SUM(D21:D22)</f>
        <v>18</v>
      </c>
      <c r="E20" s="565">
        <f t="shared" ref="E20" si="56">SUM(E21:E22)</f>
        <v>0</v>
      </c>
      <c r="F20" s="573">
        <f t="shared" ref="F20:G20" si="57">SUM(F21:F22)</f>
        <v>0</v>
      </c>
      <c r="G20" s="514">
        <f t="shared" si="57"/>
        <v>0</v>
      </c>
      <c r="H20" s="514">
        <f t="shared" ref="H20" si="58">SUM(H21:H22)</f>
        <v>0</v>
      </c>
      <c r="I20" s="514">
        <f>SUM(I21:I22)</f>
        <v>0</v>
      </c>
      <c r="J20" s="514">
        <f>SUM(J21:J22)</f>
        <v>0</v>
      </c>
      <c r="K20" s="514"/>
      <c r="L20" s="514">
        <f t="shared" ref="L20" si="59">SUM(L21:L22)</f>
        <v>12</v>
      </c>
      <c r="M20" s="565">
        <f t="shared" ref="M20" si="60">SUM(M21:M22)</f>
        <v>0</v>
      </c>
      <c r="N20" s="588"/>
      <c r="O20" s="573">
        <f t="shared" ref="O20" si="61">SUM(O21:O22)</f>
        <v>0</v>
      </c>
      <c r="P20" s="514">
        <f t="shared" ref="P20" si="62">SUM(P21:P22)</f>
        <v>0</v>
      </c>
      <c r="Q20" s="514">
        <f>SUM(Q21:Q22)</f>
        <v>0</v>
      </c>
      <c r="R20" s="514">
        <f t="shared" ref="R20" si="63">SUM(R21:R22)</f>
        <v>0</v>
      </c>
      <c r="S20" s="495">
        <f t="shared" ref="S20" si="64">SUM(S21:S22)</f>
        <v>0</v>
      </c>
      <c r="T20" s="514">
        <f>SUM(T21:T22)</f>
        <v>0</v>
      </c>
    </row>
    <row r="21" spans="1:20" s="5" customFormat="1" ht="18.75" x14ac:dyDescent="0.3">
      <c r="A21" s="524" t="s">
        <v>16</v>
      </c>
      <c r="B21" s="525">
        <v>0</v>
      </c>
      <c r="C21" s="525">
        <v>0</v>
      </c>
      <c r="D21" s="525">
        <v>12</v>
      </c>
      <c r="E21" s="566">
        <f>+B21*D21*C21</f>
        <v>0</v>
      </c>
      <c r="F21" s="574"/>
      <c r="G21" s="525"/>
      <c r="H21" s="525">
        <f>+B21*F21*G21</f>
        <v>0</v>
      </c>
      <c r="I21" s="525">
        <f>+E21+H21</f>
        <v>0</v>
      </c>
      <c r="J21" s="525">
        <v>0</v>
      </c>
      <c r="K21" s="525"/>
      <c r="L21" s="525">
        <v>12</v>
      </c>
      <c r="M21" s="566">
        <f>+J21*L21*K21</f>
        <v>0</v>
      </c>
      <c r="N21" s="589"/>
      <c r="O21" s="574"/>
      <c r="P21" s="525">
        <f>+J21*N21*O21</f>
        <v>0</v>
      </c>
      <c r="Q21" s="525">
        <f>+M21+P21</f>
        <v>0</v>
      </c>
      <c r="R21" s="525">
        <f t="shared" ref="R21:R22" si="65">+E21+M21</f>
        <v>0</v>
      </c>
      <c r="S21" s="546">
        <f t="shared" ref="S21:S22" si="66">+H21+P21</f>
        <v>0</v>
      </c>
      <c r="T21" s="525">
        <f t="shared" ref="T21:T22" si="67">SUM(R21:S21)</f>
        <v>0</v>
      </c>
    </row>
    <row r="22" spans="1:20" s="5" customFormat="1" ht="18.75" x14ac:dyDescent="0.3">
      <c r="A22" s="526" t="s">
        <v>17</v>
      </c>
      <c r="B22" s="527">
        <v>0</v>
      </c>
      <c r="C22" s="527">
        <v>0</v>
      </c>
      <c r="D22" s="527">
        <v>6</v>
      </c>
      <c r="E22" s="567"/>
      <c r="F22" s="575"/>
      <c r="G22" s="527"/>
      <c r="H22" s="527">
        <f>+B22*F22*G22</f>
        <v>0</v>
      </c>
      <c r="I22" s="527">
        <f>SUM(E22:H22)</f>
        <v>0</v>
      </c>
      <c r="J22" s="527">
        <v>0</v>
      </c>
      <c r="K22" s="527"/>
      <c r="L22" s="527">
        <v>0</v>
      </c>
      <c r="M22" s="567">
        <f>+J22*L22*K22</f>
        <v>0</v>
      </c>
      <c r="N22" s="590"/>
      <c r="O22" s="575"/>
      <c r="P22" s="527">
        <f>+J22*N22*O22</f>
        <v>0</v>
      </c>
      <c r="Q22" s="527">
        <f>SUM(M22:P22)</f>
        <v>0</v>
      </c>
      <c r="R22" s="527">
        <f t="shared" si="65"/>
        <v>0</v>
      </c>
      <c r="S22" s="547">
        <f t="shared" si="66"/>
        <v>0</v>
      </c>
      <c r="T22" s="527">
        <f t="shared" si="67"/>
        <v>0</v>
      </c>
    </row>
    <row r="24" spans="1:20" x14ac:dyDescent="0.35">
      <c r="A24" s="536" t="s">
        <v>294</v>
      </c>
    </row>
    <row r="25" spans="1:20" x14ac:dyDescent="0.35">
      <c r="A25" s="593" t="s">
        <v>295</v>
      </c>
      <c r="C25" s="537"/>
      <c r="D25" s="537"/>
      <c r="E25" s="537"/>
      <c r="F25" s="537"/>
      <c r="G25" s="537"/>
      <c r="H25" s="537"/>
      <c r="J25" s="537"/>
      <c r="K25" s="582"/>
      <c r="N25" s="538"/>
    </row>
    <row r="26" spans="1:20" x14ac:dyDescent="0.35">
      <c r="A26" s="584" t="s">
        <v>296</v>
      </c>
      <c r="B26" s="540" t="s">
        <v>323</v>
      </c>
      <c r="K26" s="580"/>
      <c r="L26" s="539"/>
      <c r="N26" s="541"/>
    </row>
    <row r="27" spans="1:20" x14ac:dyDescent="0.35">
      <c r="A27" s="584" t="s">
        <v>297</v>
      </c>
      <c r="B27" s="539" t="s">
        <v>323</v>
      </c>
      <c r="K27" s="541"/>
    </row>
    <row r="28" spans="1:20" x14ac:dyDescent="0.35">
      <c r="A28" s="584" t="s">
        <v>298</v>
      </c>
      <c r="B28" s="539" t="s">
        <v>324</v>
      </c>
    </row>
    <row r="29" spans="1:20" ht="30.75" customHeight="1" x14ac:dyDescent="0.35">
      <c r="A29" s="593" t="s">
        <v>335</v>
      </c>
      <c r="K29" s="582"/>
      <c r="N29" s="538"/>
    </row>
    <row r="30" spans="1:20" x14ac:dyDescent="0.35">
      <c r="A30" s="583" t="s">
        <v>328</v>
      </c>
      <c r="L30" s="539"/>
      <c r="N30" s="579"/>
    </row>
    <row r="31" spans="1:20" x14ac:dyDescent="0.35">
      <c r="A31" s="583" t="s">
        <v>329</v>
      </c>
      <c r="C31" s="537"/>
      <c r="D31" s="537"/>
      <c r="E31" s="537"/>
      <c r="F31" s="537"/>
      <c r="G31" s="537"/>
      <c r="H31" s="537"/>
      <c r="I31" s="56"/>
      <c r="J31" s="537"/>
      <c r="L31" s="539"/>
      <c r="N31" s="579"/>
    </row>
    <row r="32" spans="1:20" x14ac:dyDescent="0.35">
      <c r="A32" s="583" t="s">
        <v>330</v>
      </c>
      <c r="K32" s="537"/>
      <c r="N32" s="581"/>
    </row>
    <row r="33" spans="1:1" x14ac:dyDescent="0.35">
      <c r="A33" s="583" t="s">
        <v>331</v>
      </c>
    </row>
    <row r="34" spans="1:1" x14ac:dyDescent="0.35">
      <c r="A34" s="583" t="s">
        <v>332</v>
      </c>
    </row>
    <row r="35" spans="1:1" x14ac:dyDescent="0.35">
      <c r="A35" s="584" t="s">
        <v>334</v>
      </c>
    </row>
    <row r="36" spans="1:1" x14ac:dyDescent="0.35">
      <c r="A36" s="585"/>
    </row>
    <row r="37" spans="1:1" x14ac:dyDescent="0.35">
      <c r="A37" s="585"/>
    </row>
  </sheetData>
  <mergeCells count="12">
    <mergeCell ref="T5:T7"/>
    <mergeCell ref="R5:R7"/>
    <mergeCell ref="S5:S7"/>
    <mergeCell ref="A1:T1"/>
    <mergeCell ref="A2:I2"/>
    <mergeCell ref="F5:H5"/>
    <mergeCell ref="A4:A6"/>
    <mergeCell ref="J4:Q4"/>
    <mergeCell ref="B4:I4"/>
    <mergeCell ref="C5:E5"/>
    <mergeCell ref="N5:P5"/>
    <mergeCell ref="K5:M5"/>
  </mergeCells>
  <printOptions horizontalCentered="1"/>
  <pageMargins left="0.43307086614173229" right="0.11811023622047245" top="0.82677165354330717" bottom="0.39370078740157483" header="0.51181102362204722" footer="0.51181102362204722"/>
  <pageSetup paperSize="9" scale="70" orientation="landscape" r:id="rId1"/>
  <headerFooter alignWithMargins="0">
    <oddHeader>&amp;R&amp;"TH SarabunPSK,ตัวหนา"&amp;14&amp;P/&amp;N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Y46"/>
  <sheetViews>
    <sheetView showGridLines="0" zoomScale="90" zoomScaleNormal="90" zoomScaleSheetLayoutView="70" workbookViewId="0">
      <selection activeCell="Q13" sqref="Q13"/>
    </sheetView>
  </sheetViews>
  <sheetFormatPr defaultColWidth="10.28515625" defaultRowHeight="21" x14ac:dyDescent="0.35"/>
  <cols>
    <col min="1" max="1" width="1.5703125" style="131" customWidth="1"/>
    <col min="2" max="2" width="5.140625" style="131" customWidth="1"/>
    <col min="3" max="3" width="5.42578125" style="131" customWidth="1"/>
    <col min="4" max="4" width="22.85546875" style="129" customWidth="1"/>
    <col min="5" max="6" width="5.42578125" style="131" bestFit="1" customWidth="1"/>
    <col min="7" max="7" width="9.28515625" style="131" bestFit="1" customWidth="1"/>
    <col min="8" max="8" width="10.42578125" style="131" bestFit="1" customWidth="1"/>
    <col min="9" max="9" width="11.7109375" style="131" customWidth="1"/>
    <col min="10" max="10" width="9.5703125" style="131" customWidth="1"/>
    <col min="11" max="11" width="11.7109375" style="131" bestFit="1" customWidth="1"/>
    <col min="12" max="12" width="12.42578125" style="131" bestFit="1" customWidth="1"/>
    <col min="13" max="13" width="10.42578125" style="131" customWidth="1"/>
    <col min="14" max="14" width="7.7109375" style="131" bestFit="1" customWidth="1"/>
    <col min="15" max="15" width="7.42578125" style="131" bestFit="1" customWidth="1"/>
    <col min="16" max="16" width="10.28515625" style="131" customWidth="1"/>
    <col min="17" max="17" width="12.140625" style="131" customWidth="1"/>
    <col min="18" max="18" width="14.7109375" style="131" bestFit="1" customWidth="1"/>
    <col min="19" max="19" width="12.5703125" style="132" bestFit="1" customWidth="1"/>
    <col min="20" max="21" width="18.7109375" style="132" bestFit="1" customWidth="1"/>
    <col min="22" max="22" width="14.7109375" style="131" customWidth="1"/>
    <col min="23" max="23" width="15.28515625" style="132" customWidth="1"/>
    <col min="24" max="24" width="3" style="131" customWidth="1"/>
    <col min="25" max="25" width="10.28515625" style="129"/>
    <col min="26" max="16384" width="10.28515625" style="131"/>
  </cols>
  <sheetData>
    <row r="1" spans="1:25" s="87" customFormat="1" ht="15.75" customHeight="1" x14ac:dyDescent="0.3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6"/>
      <c r="T1" s="86"/>
      <c r="U1" s="86"/>
      <c r="V1" s="85"/>
      <c r="W1" s="86"/>
      <c r="X1" s="85"/>
      <c r="Y1" s="85"/>
    </row>
    <row r="2" spans="1:25" s="87" customFormat="1" x14ac:dyDescent="0.35">
      <c r="A2" s="85"/>
      <c r="B2" s="695" t="s">
        <v>202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85"/>
      <c r="Y2" s="85"/>
    </row>
    <row r="3" spans="1:25" s="87" customFormat="1" x14ac:dyDescent="0.35">
      <c r="A3" s="85"/>
      <c r="B3" s="695" t="s">
        <v>152</v>
      </c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85"/>
      <c r="Y3" s="85"/>
    </row>
    <row r="4" spans="1:25" s="87" customFormat="1" x14ac:dyDescent="0.35">
      <c r="A4" s="85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9"/>
      <c r="T4" s="90">
        <v>0.15</v>
      </c>
      <c r="U4" s="91">
        <v>0.2</v>
      </c>
      <c r="V4" s="90">
        <v>0.85</v>
      </c>
      <c r="W4" s="91">
        <v>0.8</v>
      </c>
      <c r="X4" s="85"/>
      <c r="Y4" s="85"/>
    </row>
    <row r="5" spans="1:25" s="92" customFormat="1" x14ac:dyDescent="0.35">
      <c r="B5" s="93" t="s">
        <v>60</v>
      </c>
      <c r="C5" s="722" t="s">
        <v>61</v>
      </c>
      <c r="D5" s="697"/>
      <c r="E5" s="698" t="s">
        <v>10</v>
      </c>
      <c r="F5" s="699"/>
      <c r="G5" s="700"/>
      <c r="H5" s="698" t="s">
        <v>62</v>
      </c>
      <c r="I5" s="699"/>
      <c r="J5" s="699"/>
      <c r="K5" s="700"/>
      <c r="L5" s="698" t="s">
        <v>63</v>
      </c>
      <c r="M5" s="699"/>
      <c r="N5" s="699"/>
      <c r="O5" s="699"/>
      <c r="P5" s="699"/>
      <c r="Q5" s="699"/>
      <c r="R5" s="700"/>
      <c r="S5" s="94" t="s">
        <v>64</v>
      </c>
      <c r="T5" s="724" t="s">
        <v>65</v>
      </c>
      <c r="U5" s="724"/>
      <c r="V5" s="724"/>
      <c r="W5" s="724"/>
    </row>
    <row r="6" spans="1:25" s="92" customFormat="1" ht="21" customHeight="1" x14ac:dyDescent="0.35">
      <c r="B6" s="95"/>
      <c r="C6" s="96"/>
      <c r="D6" s="97"/>
      <c r="E6" s="94" t="s">
        <v>66</v>
      </c>
      <c r="F6" s="94" t="s">
        <v>21</v>
      </c>
      <c r="G6" s="94" t="s">
        <v>0</v>
      </c>
      <c r="H6" s="94" t="s">
        <v>2</v>
      </c>
      <c r="I6" s="94" t="s">
        <v>3</v>
      </c>
      <c r="J6" s="94" t="s">
        <v>67</v>
      </c>
      <c r="K6" s="94" t="s">
        <v>0</v>
      </c>
      <c r="L6" s="704" t="s">
        <v>68</v>
      </c>
      <c r="M6" s="705"/>
      <c r="N6" s="705"/>
      <c r="O6" s="705"/>
      <c r="P6" s="706"/>
      <c r="Q6" s="94" t="s">
        <v>69</v>
      </c>
      <c r="R6" s="98" t="s">
        <v>0</v>
      </c>
      <c r="S6" s="99" t="s">
        <v>70</v>
      </c>
      <c r="T6" s="98" t="s">
        <v>71</v>
      </c>
      <c r="U6" s="750" t="s">
        <v>72</v>
      </c>
      <c r="V6" s="750"/>
      <c r="W6" s="750"/>
    </row>
    <row r="7" spans="1:25" s="92" customFormat="1" x14ac:dyDescent="0.35">
      <c r="B7" s="95"/>
      <c r="C7" s="96"/>
      <c r="D7" s="100"/>
      <c r="E7" s="99"/>
      <c r="F7" s="99"/>
      <c r="G7" s="99"/>
      <c r="H7" s="99"/>
      <c r="I7" s="99"/>
      <c r="J7" s="99"/>
      <c r="K7" s="99"/>
      <c r="L7" s="94" t="s">
        <v>73</v>
      </c>
      <c r="M7" s="94" t="s">
        <v>74</v>
      </c>
      <c r="N7" s="94" t="s">
        <v>74</v>
      </c>
      <c r="O7" s="94" t="s">
        <v>74</v>
      </c>
      <c r="P7" s="94" t="s">
        <v>74</v>
      </c>
      <c r="Q7" s="101" t="s">
        <v>75</v>
      </c>
      <c r="R7" s="101"/>
      <c r="S7" s="99" t="s">
        <v>76</v>
      </c>
      <c r="T7" s="99" t="s">
        <v>77</v>
      </c>
      <c r="U7" s="99" t="s">
        <v>71</v>
      </c>
      <c r="V7" s="99" t="s">
        <v>78</v>
      </c>
      <c r="W7" s="99" t="s">
        <v>79</v>
      </c>
    </row>
    <row r="8" spans="1:25" s="92" customFormat="1" x14ac:dyDescent="0.35">
      <c r="B8" s="95"/>
      <c r="C8" s="96"/>
      <c r="D8" s="100"/>
      <c r="E8" s="99"/>
      <c r="F8" s="99"/>
      <c r="G8" s="99"/>
      <c r="H8" s="99"/>
      <c r="I8" s="99"/>
      <c r="J8" s="99"/>
      <c r="K8" s="99"/>
      <c r="L8" s="99" t="s">
        <v>10</v>
      </c>
      <c r="M8" s="99" t="s">
        <v>80</v>
      </c>
      <c r="N8" s="99" t="s">
        <v>81</v>
      </c>
      <c r="O8" s="99" t="s">
        <v>82</v>
      </c>
      <c r="P8" s="99" t="s">
        <v>83</v>
      </c>
      <c r="Q8" s="101"/>
      <c r="R8" s="102" t="s">
        <v>84</v>
      </c>
      <c r="S8" s="99"/>
      <c r="T8" s="99"/>
      <c r="U8" s="99" t="s">
        <v>61</v>
      </c>
      <c r="V8" s="99" t="s">
        <v>85</v>
      </c>
      <c r="W8" s="99" t="s">
        <v>86</v>
      </c>
    </row>
    <row r="9" spans="1:25" s="92" customFormat="1" x14ac:dyDescent="0.35">
      <c r="B9" s="103" t="s">
        <v>87</v>
      </c>
      <c r="C9" s="718" t="s">
        <v>88</v>
      </c>
      <c r="D9" s="708"/>
      <c r="E9" s="103" t="s">
        <v>89</v>
      </c>
      <c r="F9" s="103" t="s">
        <v>90</v>
      </c>
      <c r="G9" s="103" t="s">
        <v>91</v>
      </c>
      <c r="H9" s="103" t="s">
        <v>92</v>
      </c>
      <c r="I9" s="103" t="s">
        <v>93</v>
      </c>
      <c r="J9" s="103" t="s">
        <v>94</v>
      </c>
      <c r="K9" s="103" t="s">
        <v>95</v>
      </c>
      <c r="L9" s="103" t="s">
        <v>96</v>
      </c>
      <c r="M9" s="103" t="s">
        <v>97</v>
      </c>
      <c r="N9" s="103" t="s">
        <v>98</v>
      </c>
      <c r="O9" s="103" t="s">
        <v>99</v>
      </c>
      <c r="P9" s="103" t="s">
        <v>100</v>
      </c>
      <c r="Q9" s="104" t="s">
        <v>101</v>
      </c>
      <c r="R9" s="104" t="s">
        <v>102</v>
      </c>
      <c r="S9" s="103" t="s">
        <v>103</v>
      </c>
      <c r="T9" s="103" t="s">
        <v>104</v>
      </c>
      <c r="U9" s="103" t="s">
        <v>105</v>
      </c>
      <c r="V9" s="103" t="s">
        <v>106</v>
      </c>
      <c r="W9" s="103" t="s">
        <v>107</v>
      </c>
    </row>
    <row r="10" spans="1:25" s="220" customFormat="1" ht="24.75" customHeight="1" x14ac:dyDescent="0.35">
      <c r="A10" s="429"/>
      <c r="B10" s="751" t="s">
        <v>1</v>
      </c>
      <c r="C10" s="752"/>
      <c r="D10" s="753"/>
      <c r="E10" s="135">
        <f>SUM(E11:E12)</f>
        <v>0</v>
      </c>
      <c r="F10" s="135">
        <f t="shared" ref="F10:W10" si="0">SUM(F11:F12)</f>
        <v>0</v>
      </c>
      <c r="G10" s="135">
        <f t="shared" si="0"/>
        <v>0</v>
      </c>
      <c r="H10" s="135">
        <f t="shared" si="0"/>
        <v>0</v>
      </c>
      <c r="I10" s="135">
        <f t="shared" si="0"/>
        <v>0</v>
      </c>
      <c r="J10" s="135">
        <f t="shared" si="0"/>
        <v>0</v>
      </c>
      <c r="K10" s="135">
        <f t="shared" si="0"/>
        <v>0</v>
      </c>
      <c r="L10" s="135">
        <f t="shared" si="0"/>
        <v>0</v>
      </c>
      <c r="M10" s="135">
        <f t="shared" si="0"/>
        <v>0</v>
      </c>
      <c r="N10" s="135">
        <f t="shared" si="0"/>
        <v>0</v>
      </c>
      <c r="O10" s="135">
        <f t="shared" si="0"/>
        <v>0</v>
      </c>
      <c r="P10" s="135">
        <f t="shared" si="0"/>
        <v>0</v>
      </c>
      <c r="Q10" s="135">
        <f t="shared" si="0"/>
        <v>0</v>
      </c>
      <c r="R10" s="135">
        <f t="shared" si="0"/>
        <v>0</v>
      </c>
      <c r="S10" s="135">
        <f t="shared" si="0"/>
        <v>0</v>
      </c>
      <c r="T10" s="135">
        <f t="shared" si="0"/>
        <v>0</v>
      </c>
      <c r="U10" s="135">
        <f t="shared" si="0"/>
        <v>0</v>
      </c>
      <c r="V10" s="135">
        <f t="shared" si="0"/>
        <v>0</v>
      </c>
      <c r="W10" s="135">
        <f t="shared" si="0"/>
        <v>0</v>
      </c>
      <c r="X10" s="431"/>
      <c r="Y10" s="429"/>
    </row>
    <row r="11" spans="1:25" s="220" customFormat="1" ht="24.75" customHeight="1" x14ac:dyDescent="0.35">
      <c r="A11" s="429"/>
      <c r="B11" s="692" t="s">
        <v>4</v>
      </c>
      <c r="C11" s="693"/>
      <c r="D11" s="694"/>
      <c r="E11" s="430">
        <f t="shared" ref="E11:W11" si="1">+E14+E25+E36</f>
        <v>0</v>
      </c>
      <c r="F11" s="430">
        <f t="shared" si="1"/>
        <v>0</v>
      </c>
      <c r="G11" s="430">
        <f t="shared" si="1"/>
        <v>0</v>
      </c>
      <c r="H11" s="430">
        <f t="shared" si="1"/>
        <v>0</v>
      </c>
      <c r="I11" s="430">
        <f t="shared" si="1"/>
        <v>0</v>
      </c>
      <c r="J11" s="430">
        <f t="shared" si="1"/>
        <v>0</v>
      </c>
      <c r="K11" s="430">
        <f t="shared" si="1"/>
        <v>0</v>
      </c>
      <c r="L11" s="430">
        <f t="shared" si="1"/>
        <v>0</v>
      </c>
      <c r="M11" s="430">
        <f t="shared" si="1"/>
        <v>0</v>
      </c>
      <c r="N11" s="430">
        <f t="shared" si="1"/>
        <v>0</v>
      </c>
      <c r="O11" s="430">
        <f t="shared" si="1"/>
        <v>0</v>
      </c>
      <c r="P11" s="430">
        <f t="shared" si="1"/>
        <v>0</v>
      </c>
      <c r="Q11" s="430">
        <f t="shared" si="1"/>
        <v>0</v>
      </c>
      <c r="R11" s="430">
        <f t="shared" si="1"/>
        <v>0</v>
      </c>
      <c r="S11" s="430">
        <f t="shared" si="1"/>
        <v>0</v>
      </c>
      <c r="T11" s="430">
        <f t="shared" si="1"/>
        <v>0</v>
      </c>
      <c r="U11" s="430">
        <f t="shared" si="1"/>
        <v>0</v>
      </c>
      <c r="V11" s="430">
        <f t="shared" si="1"/>
        <v>0</v>
      </c>
      <c r="W11" s="430">
        <f t="shared" si="1"/>
        <v>0</v>
      </c>
      <c r="X11" s="431"/>
      <c r="Y11" s="429"/>
    </row>
    <row r="12" spans="1:25" s="220" customFormat="1" ht="24.75" customHeight="1" x14ac:dyDescent="0.35">
      <c r="A12" s="429"/>
      <c r="B12" s="692" t="s">
        <v>5</v>
      </c>
      <c r="C12" s="693"/>
      <c r="D12" s="694"/>
      <c r="E12" s="430">
        <f t="shared" ref="E12:W12" si="2">+E17+E28+E39</f>
        <v>0</v>
      </c>
      <c r="F12" s="430">
        <f t="shared" si="2"/>
        <v>0</v>
      </c>
      <c r="G12" s="430">
        <f t="shared" si="2"/>
        <v>0</v>
      </c>
      <c r="H12" s="430">
        <f t="shared" si="2"/>
        <v>0</v>
      </c>
      <c r="I12" s="430">
        <f t="shared" si="2"/>
        <v>0</v>
      </c>
      <c r="J12" s="430">
        <f t="shared" si="2"/>
        <v>0</v>
      </c>
      <c r="K12" s="430">
        <f t="shared" si="2"/>
        <v>0</v>
      </c>
      <c r="L12" s="430">
        <f t="shared" si="2"/>
        <v>0</v>
      </c>
      <c r="M12" s="430">
        <f t="shared" si="2"/>
        <v>0</v>
      </c>
      <c r="N12" s="430">
        <f t="shared" si="2"/>
        <v>0</v>
      </c>
      <c r="O12" s="430">
        <f t="shared" si="2"/>
        <v>0</v>
      </c>
      <c r="P12" s="430">
        <f t="shared" si="2"/>
        <v>0</v>
      </c>
      <c r="Q12" s="430">
        <f t="shared" si="2"/>
        <v>0</v>
      </c>
      <c r="R12" s="430">
        <f t="shared" si="2"/>
        <v>0</v>
      </c>
      <c r="S12" s="430">
        <f t="shared" si="2"/>
        <v>0</v>
      </c>
      <c r="T12" s="430">
        <f t="shared" si="2"/>
        <v>0</v>
      </c>
      <c r="U12" s="430">
        <f t="shared" si="2"/>
        <v>0</v>
      </c>
      <c r="V12" s="430">
        <f t="shared" si="2"/>
        <v>0</v>
      </c>
      <c r="W12" s="430">
        <f t="shared" si="2"/>
        <v>0</v>
      </c>
      <c r="X12" s="431"/>
      <c r="Y12" s="429"/>
    </row>
    <row r="13" spans="1:25" s="106" customFormat="1" ht="24" customHeight="1" x14ac:dyDescent="0.35">
      <c r="A13" s="105"/>
      <c r="B13" s="432" t="s">
        <v>203</v>
      </c>
      <c r="C13" s="432"/>
      <c r="D13" s="433"/>
      <c r="E13" s="434">
        <f t="shared" ref="E13:W13" si="3">+E14+E17</f>
        <v>0</v>
      </c>
      <c r="F13" s="434">
        <f t="shared" si="3"/>
        <v>0</v>
      </c>
      <c r="G13" s="434">
        <f t="shared" si="3"/>
        <v>0</v>
      </c>
      <c r="H13" s="434">
        <f t="shared" si="3"/>
        <v>0</v>
      </c>
      <c r="I13" s="434">
        <f t="shared" si="3"/>
        <v>0</v>
      </c>
      <c r="J13" s="434">
        <f t="shared" si="3"/>
        <v>0</v>
      </c>
      <c r="K13" s="434">
        <f t="shared" si="3"/>
        <v>0</v>
      </c>
      <c r="L13" s="434">
        <f t="shared" si="3"/>
        <v>0</v>
      </c>
      <c r="M13" s="434">
        <f t="shared" si="3"/>
        <v>0</v>
      </c>
      <c r="N13" s="434">
        <f t="shared" si="3"/>
        <v>0</v>
      </c>
      <c r="O13" s="434">
        <f t="shared" si="3"/>
        <v>0</v>
      </c>
      <c r="P13" s="434">
        <f t="shared" si="3"/>
        <v>0</v>
      </c>
      <c r="Q13" s="434">
        <f t="shared" si="3"/>
        <v>0</v>
      </c>
      <c r="R13" s="434">
        <f t="shared" si="3"/>
        <v>0</v>
      </c>
      <c r="S13" s="435">
        <f t="shared" si="3"/>
        <v>0</v>
      </c>
      <c r="T13" s="435">
        <f t="shared" si="3"/>
        <v>0</v>
      </c>
      <c r="U13" s="435">
        <f t="shared" si="3"/>
        <v>0</v>
      </c>
      <c r="V13" s="434">
        <f t="shared" si="3"/>
        <v>0</v>
      </c>
      <c r="W13" s="435">
        <f t="shared" si="3"/>
        <v>0</v>
      </c>
      <c r="X13" s="105"/>
      <c r="Y13" s="105"/>
    </row>
    <row r="14" spans="1:25" s="161" customFormat="1" x14ac:dyDescent="0.35">
      <c r="A14" s="436"/>
      <c r="B14" s="437" t="s">
        <v>4</v>
      </c>
      <c r="C14" s="438"/>
      <c r="D14" s="439"/>
      <c r="E14" s="427">
        <f t="shared" ref="E14:W14" si="4">SUM(E15:E16)</f>
        <v>0</v>
      </c>
      <c r="F14" s="427">
        <f t="shared" si="4"/>
        <v>0</v>
      </c>
      <c r="G14" s="427">
        <f t="shared" si="4"/>
        <v>0</v>
      </c>
      <c r="H14" s="427">
        <f t="shared" si="4"/>
        <v>0</v>
      </c>
      <c r="I14" s="427">
        <f t="shared" si="4"/>
        <v>0</v>
      </c>
      <c r="J14" s="427">
        <f t="shared" si="4"/>
        <v>0</v>
      </c>
      <c r="K14" s="427">
        <f t="shared" si="4"/>
        <v>0</v>
      </c>
      <c r="L14" s="427">
        <f t="shared" si="4"/>
        <v>0</v>
      </c>
      <c r="M14" s="427">
        <f t="shared" si="4"/>
        <v>0</v>
      </c>
      <c r="N14" s="427">
        <f t="shared" si="4"/>
        <v>0</v>
      </c>
      <c r="O14" s="427">
        <f t="shared" si="4"/>
        <v>0</v>
      </c>
      <c r="P14" s="427">
        <f t="shared" si="4"/>
        <v>0</v>
      </c>
      <c r="Q14" s="427">
        <f t="shared" si="4"/>
        <v>0</v>
      </c>
      <c r="R14" s="427">
        <f t="shared" si="4"/>
        <v>0</v>
      </c>
      <c r="S14" s="427">
        <f t="shared" si="4"/>
        <v>0</v>
      </c>
      <c r="T14" s="427">
        <f t="shared" si="4"/>
        <v>0</v>
      </c>
      <c r="U14" s="427">
        <f t="shared" si="4"/>
        <v>0</v>
      </c>
      <c r="V14" s="427">
        <f t="shared" si="4"/>
        <v>0</v>
      </c>
      <c r="W14" s="427">
        <f t="shared" si="4"/>
        <v>0</v>
      </c>
      <c r="X14" s="436"/>
      <c r="Y14" s="436"/>
    </row>
    <row r="15" spans="1:25" s="106" customFormat="1" x14ac:dyDescent="0.35">
      <c r="A15" s="105"/>
      <c r="B15" s="110">
        <v>1</v>
      </c>
      <c r="C15" s="111" t="s">
        <v>108</v>
      </c>
      <c r="D15" s="112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4"/>
      <c r="T15" s="115"/>
      <c r="U15" s="115"/>
      <c r="V15" s="116"/>
      <c r="W15" s="115"/>
      <c r="X15" s="105"/>
      <c r="Y15" s="105"/>
    </row>
    <row r="16" spans="1:25" s="106" customFormat="1" x14ac:dyDescent="0.35">
      <c r="A16" s="105"/>
      <c r="B16" s="117">
        <v>2</v>
      </c>
      <c r="C16" s="118" t="s">
        <v>108</v>
      </c>
      <c r="D16" s="119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1"/>
      <c r="T16" s="122"/>
      <c r="U16" s="121"/>
      <c r="V16" s="120"/>
      <c r="W16" s="121"/>
      <c r="X16" s="105"/>
      <c r="Y16" s="105"/>
    </row>
    <row r="17" spans="1:25" s="161" customFormat="1" x14ac:dyDescent="0.35">
      <c r="A17" s="436"/>
      <c r="B17" s="437" t="s">
        <v>5</v>
      </c>
      <c r="C17" s="438"/>
      <c r="D17" s="439"/>
      <c r="E17" s="427">
        <f t="shared" ref="E17:W17" si="5">+E18+E21</f>
        <v>0</v>
      </c>
      <c r="F17" s="427">
        <f t="shared" si="5"/>
        <v>0</v>
      </c>
      <c r="G17" s="427">
        <f t="shared" si="5"/>
        <v>0</v>
      </c>
      <c r="H17" s="427">
        <f t="shared" si="5"/>
        <v>0</v>
      </c>
      <c r="I17" s="427">
        <f t="shared" si="5"/>
        <v>0</v>
      </c>
      <c r="J17" s="427">
        <f t="shared" si="5"/>
        <v>0</v>
      </c>
      <c r="K17" s="427">
        <f t="shared" si="5"/>
        <v>0</v>
      </c>
      <c r="L17" s="427">
        <f t="shared" si="5"/>
        <v>0</v>
      </c>
      <c r="M17" s="427">
        <f t="shared" si="5"/>
        <v>0</v>
      </c>
      <c r="N17" s="427">
        <f t="shared" si="5"/>
        <v>0</v>
      </c>
      <c r="O17" s="427">
        <f t="shared" si="5"/>
        <v>0</v>
      </c>
      <c r="P17" s="427">
        <f t="shared" si="5"/>
        <v>0</v>
      </c>
      <c r="Q17" s="427">
        <f t="shared" si="5"/>
        <v>0</v>
      </c>
      <c r="R17" s="427">
        <f t="shared" si="5"/>
        <v>0</v>
      </c>
      <c r="S17" s="427">
        <f t="shared" si="5"/>
        <v>0</v>
      </c>
      <c r="T17" s="427">
        <f t="shared" si="5"/>
        <v>0</v>
      </c>
      <c r="U17" s="427">
        <f t="shared" si="5"/>
        <v>0</v>
      </c>
      <c r="V17" s="427">
        <f t="shared" si="5"/>
        <v>0</v>
      </c>
      <c r="W17" s="427">
        <f t="shared" si="5"/>
        <v>0</v>
      </c>
      <c r="X17" s="436"/>
      <c r="Y17" s="436"/>
    </row>
    <row r="18" spans="1:25" s="106" customFormat="1" x14ac:dyDescent="0.35">
      <c r="A18" s="105"/>
      <c r="B18" s="424">
        <v>1</v>
      </c>
      <c r="C18" s="425" t="s">
        <v>34</v>
      </c>
      <c r="D18" s="426"/>
      <c r="E18" s="166">
        <f t="shared" ref="E18:W18" si="6">SUM(E19:E20)</f>
        <v>0</v>
      </c>
      <c r="F18" s="166">
        <f t="shared" si="6"/>
        <v>0</v>
      </c>
      <c r="G18" s="166">
        <f t="shared" si="6"/>
        <v>0</v>
      </c>
      <c r="H18" s="166">
        <f t="shared" si="6"/>
        <v>0</v>
      </c>
      <c r="I18" s="166">
        <f t="shared" si="6"/>
        <v>0</v>
      </c>
      <c r="J18" s="166">
        <f t="shared" si="6"/>
        <v>0</v>
      </c>
      <c r="K18" s="166">
        <f t="shared" si="6"/>
        <v>0</v>
      </c>
      <c r="L18" s="166">
        <f t="shared" si="6"/>
        <v>0</v>
      </c>
      <c r="M18" s="166">
        <f t="shared" si="6"/>
        <v>0</v>
      </c>
      <c r="N18" s="166">
        <f t="shared" si="6"/>
        <v>0</v>
      </c>
      <c r="O18" s="166">
        <f t="shared" si="6"/>
        <v>0</v>
      </c>
      <c r="P18" s="166">
        <f t="shared" si="6"/>
        <v>0</v>
      </c>
      <c r="Q18" s="166">
        <f t="shared" si="6"/>
        <v>0</v>
      </c>
      <c r="R18" s="166">
        <f t="shared" si="6"/>
        <v>0</v>
      </c>
      <c r="S18" s="166">
        <f t="shared" si="6"/>
        <v>0</v>
      </c>
      <c r="T18" s="166">
        <f t="shared" si="6"/>
        <v>0</v>
      </c>
      <c r="U18" s="166">
        <f t="shared" si="6"/>
        <v>0</v>
      </c>
      <c r="V18" s="166">
        <f t="shared" si="6"/>
        <v>0</v>
      </c>
      <c r="W18" s="166">
        <f t="shared" si="6"/>
        <v>0</v>
      </c>
      <c r="X18" s="105"/>
      <c r="Y18" s="105"/>
    </row>
    <row r="19" spans="1:25" s="106" customFormat="1" x14ac:dyDescent="0.35">
      <c r="A19" s="105"/>
      <c r="B19" s="110">
        <v>1</v>
      </c>
      <c r="C19" s="111" t="s">
        <v>108</v>
      </c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4"/>
      <c r="T19" s="114"/>
      <c r="U19" s="114"/>
      <c r="V19" s="113"/>
      <c r="W19" s="114"/>
      <c r="X19" s="105"/>
      <c r="Y19" s="105"/>
    </row>
    <row r="20" spans="1:25" s="106" customFormat="1" x14ac:dyDescent="0.35">
      <c r="A20" s="105"/>
      <c r="B20" s="117">
        <v>2</v>
      </c>
      <c r="C20" s="118" t="s">
        <v>108</v>
      </c>
      <c r="D20" s="119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1"/>
      <c r="T20" s="122"/>
      <c r="U20" s="121"/>
      <c r="V20" s="120"/>
      <c r="W20" s="121"/>
      <c r="X20" s="105"/>
      <c r="Y20" s="105"/>
    </row>
    <row r="21" spans="1:25" s="106" customFormat="1" x14ac:dyDescent="0.35">
      <c r="A21" s="105"/>
      <c r="B21" s="424">
        <v>2</v>
      </c>
      <c r="C21" s="425" t="s">
        <v>35</v>
      </c>
      <c r="D21" s="426"/>
      <c r="E21" s="166">
        <f t="shared" ref="E21:W21" si="7">SUM(E22:E23)</f>
        <v>0</v>
      </c>
      <c r="F21" s="166">
        <f t="shared" si="7"/>
        <v>0</v>
      </c>
      <c r="G21" s="166">
        <f t="shared" si="7"/>
        <v>0</v>
      </c>
      <c r="H21" s="166">
        <f t="shared" si="7"/>
        <v>0</v>
      </c>
      <c r="I21" s="166">
        <f t="shared" si="7"/>
        <v>0</v>
      </c>
      <c r="J21" s="166">
        <f t="shared" si="7"/>
        <v>0</v>
      </c>
      <c r="K21" s="166">
        <f t="shared" si="7"/>
        <v>0</v>
      </c>
      <c r="L21" s="166">
        <f t="shared" si="7"/>
        <v>0</v>
      </c>
      <c r="M21" s="166">
        <f t="shared" si="7"/>
        <v>0</v>
      </c>
      <c r="N21" s="166">
        <f t="shared" si="7"/>
        <v>0</v>
      </c>
      <c r="O21" s="166">
        <f t="shared" si="7"/>
        <v>0</v>
      </c>
      <c r="P21" s="166">
        <f t="shared" si="7"/>
        <v>0</v>
      </c>
      <c r="Q21" s="166">
        <f t="shared" si="7"/>
        <v>0</v>
      </c>
      <c r="R21" s="166">
        <f t="shared" si="7"/>
        <v>0</v>
      </c>
      <c r="S21" s="427">
        <f t="shared" si="7"/>
        <v>0</v>
      </c>
      <c r="T21" s="427">
        <f t="shared" si="7"/>
        <v>0</v>
      </c>
      <c r="U21" s="427">
        <f t="shared" si="7"/>
        <v>0</v>
      </c>
      <c r="V21" s="166">
        <f t="shared" si="7"/>
        <v>0</v>
      </c>
      <c r="W21" s="427">
        <f t="shared" si="7"/>
        <v>0</v>
      </c>
      <c r="X21" s="105"/>
      <c r="Y21" s="105"/>
    </row>
    <row r="22" spans="1:25" s="106" customFormat="1" x14ac:dyDescent="0.35">
      <c r="A22" s="105"/>
      <c r="B22" s="110">
        <v>1</v>
      </c>
      <c r="C22" s="111" t="s">
        <v>108</v>
      </c>
      <c r="D22" s="112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  <c r="T22" s="114"/>
      <c r="U22" s="114"/>
      <c r="V22" s="113"/>
      <c r="W22" s="114"/>
      <c r="X22" s="105"/>
      <c r="Y22" s="105"/>
    </row>
    <row r="23" spans="1:25" s="106" customFormat="1" x14ac:dyDescent="0.35">
      <c r="A23" s="105"/>
      <c r="B23" s="117">
        <v>2</v>
      </c>
      <c r="C23" s="118" t="s">
        <v>108</v>
      </c>
      <c r="D23" s="119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1"/>
      <c r="T23" s="122"/>
      <c r="U23" s="121"/>
      <c r="V23" s="120"/>
      <c r="W23" s="121"/>
      <c r="X23" s="105"/>
      <c r="Y23" s="105"/>
    </row>
    <row r="24" spans="1:25" s="106" customFormat="1" ht="24" customHeight="1" x14ac:dyDescent="0.35">
      <c r="A24" s="105"/>
      <c r="B24" s="432" t="s">
        <v>204</v>
      </c>
      <c r="C24" s="432"/>
      <c r="D24" s="433"/>
      <c r="E24" s="434">
        <f t="shared" ref="E24:W24" si="8">+E25+E28</f>
        <v>0</v>
      </c>
      <c r="F24" s="434">
        <f t="shared" si="8"/>
        <v>0</v>
      </c>
      <c r="G24" s="434">
        <f t="shared" si="8"/>
        <v>0</v>
      </c>
      <c r="H24" s="434">
        <f t="shared" si="8"/>
        <v>0</v>
      </c>
      <c r="I24" s="434">
        <f t="shared" si="8"/>
        <v>0</v>
      </c>
      <c r="J24" s="434">
        <f t="shared" si="8"/>
        <v>0</v>
      </c>
      <c r="K24" s="434">
        <f t="shared" si="8"/>
        <v>0</v>
      </c>
      <c r="L24" s="434">
        <f t="shared" si="8"/>
        <v>0</v>
      </c>
      <c r="M24" s="434">
        <f t="shared" si="8"/>
        <v>0</v>
      </c>
      <c r="N24" s="434">
        <f t="shared" si="8"/>
        <v>0</v>
      </c>
      <c r="O24" s="434">
        <f t="shared" si="8"/>
        <v>0</v>
      </c>
      <c r="P24" s="434">
        <f t="shared" si="8"/>
        <v>0</v>
      </c>
      <c r="Q24" s="434">
        <f t="shared" si="8"/>
        <v>0</v>
      </c>
      <c r="R24" s="434">
        <f t="shared" si="8"/>
        <v>0</v>
      </c>
      <c r="S24" s="435">
        <f t="shared" si="8"/>
        <v>0</v>
      </c>
      <c r="T24" s="435">
        <f t="shared" si="8"/>
        <v>0</v>
      </c>
      <c r="U24" s="435">
        <f t="shared" si="8"/>
        <v>0</v>
      </c>
      <c r="V24" s="434">
        <f t="shared" si="8"/>
        <v>0</v>
      </c>
      <c r="W24" s="435">
        <f t="shared" si="8"/>
        <v>0</v>
      </c>
      <c r="X24" s="105"/>
      <c r="Y24" s="105"/>
    </row>
    <row r="25" spans="1:25" s="161" customFormat="1" x14ac:dyDescent="0.35">
      <c r="A25" s="436"/>
      <c r="B25" s="437" t="s">
        <v>4</v>
      </c>
      <c r="C25" s="438"/>
      <c r="D25" s="439"/>
      <c r="E25" s="427">
        <f t="shared" ref="E25:W25" si="9">SUM(E26:E27)</f>
        <v>0</v>
      </c>
      <c r="F25" s="427">
        <f t="shared" si="9"/>
        <v>0</v>
      </c>
      <c r="G25" s="427">
        <f t="shared" si="9"/>
        <v>0</v>
      </c>
      <c r="H25" s="427">
        <f t="shared" si="9"/>
        <v>0</v>
      </c>
      <c r="I25" s="427">
        <f t="shared" si="9"/>
        <v>0</v>
      </c>
      <c r="J25" s="427">
        <f t="shared" si="9"/>
        <v>0</v>
      </c>
      <c r="K25" s="427">
        <f t="shared" si="9"/>
        <v>0</v>
      </c>
      <c r="L25" s="427">
        <f t="shared" si="9"/>
        <v>0</v>
      </c>
      <c r="M25" s="427">
        <f t="shared" si="9"/>
        <v>0</v>
      </c>
      <c r="N25" s="427">
        <f t="shared" si="9"/>
        <v>0</v>
      </c>
      <c r="O25" s="427">
        <f t="shared" si="9"/>
        <v>0</v>
      </c>
      <c r="P25" s="427">
        <f t="shared" si="9"/>
        <v>0</v>
      </c>
      <c r="Q25" s="427">
        <f t="shared" si="9"/>
        <v>0</v>
      </c>
      <c r="R25" s="427">
        <f t="shared" si="9"/>
        <v>0</v>
      </c>
      <c r="S25" s="427">
        <f t="shared" si="9"/>
        <v>0</v>
      </c>
      <c r="T25" s="427">
        <f t="shared" si="9"/>
        <v>0</v>
      </c>
      <c r="U25" s="427">
        <f t="shared" si="9"/>
        <v>0</v>
      </c>
      <c r="V25" s="427">
        <f t="shared" si="9"/>
        <v>0</v>
      </c>
      <c r="W25" s="427">
        <f t="shared" si="9"/>
        <v>0</v>
      </c>
      <c r="X25" s="436"/>
      <c r="Y25" s="436"/>
    </row>
    <row r="26" spans="1:25" s="106" customFormat="1" x14ac:dyDescent="0.35">
      <c r="A26" s="105"/>
      <c r="B26" s="110">
        <v>1</v>
      </c>
      <c r="C26" s="111" t="s">
        <v>108</v>
      </c>
      <c r="D26" s="112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4"/>
      <c r="T26" s="114"/>
      <c r="U26" s="114"/>
      <c r="V26" s="113"/>
      <c r="W26" s="114"/>
      <c r="X26" s="105"/>
      <c r="Y26" s="105"/>
    </row>
    <row r="27" spans="1:25" s="106" customFormat="1" x14ac:dyDescent="0.35">
      <c r="A27" s="105"/>
      <c r="B27" s="117">
        <v>2</v>
      </c>
      <c r="C27" s="118" t="s">
        <v>108</v>
      </c>
      <c r="D27" s="119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1"/>
      <c r="T27" s="122"/>
      <c r="U27" s="121"/>
      <c r="V27" s="120"/>
      <c r="W27" s="121"/>
      <c r="X27" s="105"/>
      <c r="Y27" s="105"/>
    </row>
    <row r="28" spans="1:25" s="161" customFormat="1" x14ac:dyDescent="0.35">
      <c r="A28" s="436"/>
      <c r="B28" s="437" t="s">
        <v>5</v>
      </c>
      <c r="C28" s="438"/>
      <c r="D28" s="439"/>
      <c r="E28" s="427">
        <f t="shared" ref="E28:W28" si="10">+E29+E32</f>
        <v>0</v>
      </c>
      <c r="F28" s="427">
        <f t="shared" si="10"/>
        <v>0</v>
      </c>
      <c r="G28" s="427">
        <f t="shared" si="10"/>
        <v>0</v>
      </c>
      <c r="H28" s="427">
        <f t="shared" si="10"/>
        <v>0</v>
      </c>
      <c r="I28" s="427">
        <f t="shared" si="10"/>
        <v>0</v>
      </c>
      <c r="J28" s="427">
        <f t="shared" si="10"/>
        <v>0</v>
      </c>
      <c r="K28" s="427">
        <f t="shared" si="10"/>
        <v>0</v>
      </c>
      <c r="L28" s="427">
        <f t="shared" si="10"/>
        <v>0</v>
      </c>
      <c r="M28" s="427">
        <f t="shared" si="10"/>
        <v>0</v>
      </c>
      <c r="N28" s="427">
        <f t="shared" si="10"/>
        <v>0</v>
      </c>
      <c r="O28" s="427">
        <f t="shared" si="10"/>
        <v>0</v>
      </c>
      <c r="P28" s="427">
        <f t="shared" si="10"/>
        <v>0</v>
      </c>
      <c r="Q28" s="427">
        <f t="shared" si="10"/>
        <v>0</v>
      </c>
      <c r="R28" s="427">
        <f t="shared" si="10"/>
        <v>0</v>
      </c>
      <c r="S28" s="427">
        <f t="shared" si="10"/>
        <v>0</v>
      </c>
      <c r="T28" s="427">
        <f t="shared" si="10"/>
        <v>0</v>
      </c>
      <c r="U28" s="427">
        <f t="shared" si="10"/>
        <v>0</v>
      </c>
      <c r="V28" s="427">
        <f t="shared" si="10"/>
        <v>0</v>
      </c>
      <c r="W28" s="427">
        <f t="shared" si="10"/>
        <v>0</v>
      </c>
      <c r="X28" s="436"/>
      <c r="Y28" s="436"/>
    </row>
    <row r="29" spans="1:25" s="106" customFormat="1" x14ac:dyDescent="0.35">
      <c r="A29" s="105"/>
      <c r="B29" s="424">
        <v>1</v>
      </c>
      <c r="C29" s="425" t="s">
        <v>34</v>
      </c>
      <c r="D29" s="426"/>
      <c r="E29" s="166">
        <f t="shared" ref="E29:W29" si="11">SUM(E30:E31)</f>
        <v>0</v>
      </c>
      <c r="F29" s="166">
        <f t="shared" si="11"/>
        <v>0</v>
      </c>
      <c r="G29" s="166">
        <f t="shared" si="11"/>
        <v>0</v>
      </c>
      <c r="H29" s="166">
        <f t="shared" si="11"/>
        <v>0</v>
      </c>
      <c r="I29" s="166">
        <f t="shared" si="11"/>
        <v>0</v>
      </c>
      <c r="J29" s="166">
        <f t="shared" si="11"/>
        <v>0</v>
      </c>
      <c r="K29" s="166">
        <f t="shared" si="11"/>
        <v>0</v>
      </c>
      <c r="L29" s="166">
        <f t="shared" si="11"/>
        <v>0</v>
      </c>
      <c r="M29" s="166">
        <f t="shared" si="11"/>
        <v>0</v>
      </c>
      <c r="N29" s="166">
        <f t="shared" si="11"/>
        <v>0</v>
      </c>
      <c r="O29" s="166">
        <f t="shared" si="11"/>
        <v>0</v>
      </c>
      <c r="P29" s="166">
        <f t="shared" si="11"/>
        <v>0</v>
      </c>
      <c r="Q29" s="166">
        <f t="shared" si="11"/>
        <v>0</v>
      </c>
      <c r="R29" s="166">
        <f t="shared" si="11"/>
        <v>0</v>
      </c>
      <c r="S29" s="427">
        <f t="shared" si="11"/>
        <v>0</v>
      </c>
      <c r="T29" s="427">
        <f t="shared" si="11"/>
        <v>0</v>
      </c>
      <c r="U29" s="427">
        <f t="shared" si="11"/>
        <v>0</v>
      </c>
      <c r="V29" s="166">
        <f t="shared" si="11"/>
        <v>0</v>
      </c>
      <c r="W29" s="427">
        <f t="shared" si="11"/>
        <v>0</v>
      </c>
      <c r="X29" s="105"/>
      <c r="Y29" s="105"/>
    </row>
    <row r="30" spans="1:25" s="106" customFormat="1" x14ac:dyDescent="0.35">
      <c r="A30" s="105"/>
      <c r="B30" s="110">
        <v>1</v>
      </c>
      <c r="C30" s="111" t="s">
        <v>108</v>
      </c>
      <c r="D30" s="112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4"/>
      <c r="T30" s="114"/>
      <c r="U30" s="114"/>
      <c r="V30" s="113"/>
      <c r="W30" s="114"/>
      <c r="X30" s="105"/>
      <c r="Y30" s="105"/>
    </row>
    <row r="31" spans="1:25" s="106" customFormat="1" x14ac:dyDescent="0.35">
      <c r="A31" s="105"/>
      <c r="B31" s="117">
        <v>2</v>
      </c>
      <c r="C31" s="118" t="s">
        <v>108</v>
      </c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1"/>
      <c r="T31" s="122"/>
      <c r="U31" s="121"/>
      <c r="V31" s="120"/>
      <c r="W31" s="121"/>
      <c r="X31" s="105"/>
      <c r="Y31" s="105"/>
    </row>
    <row r="32" spans="1:25" s="106" customFormat="1" x14ac:dyDescent="0.35">
      <c r="A32" s="105"/>
      <c r="B32" s="424">
        <v>2</v>
      </c>
      <c r="C32" s="425" t="s">
        <v>35</v>
      </c>
      <c r="D32" s="426"/>
      <c r="E32" s="166">
        <f t="shared" ref="E32:W32" si="12">SUM(E33:E34)</f>
        <v>0</v>
      </c>
      <c r="F32" s="166">
        <f t="shared" si="12"/>
        <v>0</v>
      </c>
      <c r="G32" s="166">
        <f t="shared" si="12"/>
        <v>0</v>
      </c>
      <c r="H32" s="166">
        <f t="shared" si="12"/>
        <v>0</v>
      </c>
      <c r="I32" s="166">
        <f t="shared" si="12"/>
        <v>0</v>
      </c>
      <c r="J32" s="166">
        <f t="shared" si="12"/>
        <v>0</v>
      </c>
      <c r="K32" s="166">
        <f t="shared" si="12"/>
        <v>0</v>
      </c>
      <c r="L32" s="166">
        <f t="shared" si="12"/>
        <v>0</v>
      </c>
      <c r="M32" s="166">
        <f t="shared" si="12"/>
        <v>0</v>
      </c>
      <c r="N32" s="166">
        <f t="shared" si="12"/>
        <v>0</v>
      </c>
      <c r="O32" s="166">
        <f t="shared" si="12"/>
        <v>0</v>
      </c>
      <c r="P32" s="166">
        <f t="shared" si="12"/>
        <v>0</v>
      </c>
      <c r="Q32" s="166">
        <f t="shared" si="12"/>
        <v>0</v>
      </c>
      <c r="R32" s="166">
        <f t="shared" si="12"/>
        <v>0</v>
      </c>
      <c r="S32" s="427">
        <f t="shared" si="12"/>
        <v>0</v>
      </c>
      <c r="T32" s="427">
        <f t="shared" si="12"/>
        <v>0</v>
      </c>
      <c r="U32" s="427">
        <f t="shared" si="12"/>
        <v>0</v>
      </c>
      <c r="V32" s="166">
        <f t="shared" si="12"/>
        <v>0</v>
      </c>
      <c r="W32" s="427">
        <f t="shared" si="12"/>
        <v>0</v>
      </c>
      <c r="X32" s="105"/>
      <c r="Y32" s="105"/>
    </row>
    <row r="33" spans="1:25" s="106" customFormat="1" x14ac:dyDescent="0.35">
      <c r="A33" s="105"/>
      <c r="B33" s="110">
        <v>1</v>
      </c>
      <c r="C33" s="111" t="s">
        <v>108</v>
      </c>
      <c r="D33" s="112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4"/>
      <c r="T33" s="114"/>
      <c r="U33" s="114"/>
      <c r="V33" s="113"/>
      <c r="W33" s="114"/>
      <c r="X33" s="105"/>
      <c r="Y33" s="105"/>
    </row>
    <row r="34" spans="1:25" s="106" customFormat="1" x14ac:dyDescent="0.35">
      <c r="A34" s="105"/>
      <c r="B34" s="117">
        <v>2</v>
      </c>
      <c r="C34" s="118" t="s">
        <v>108</v>
      </c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1"/>
      <c r="T34" s="122"/>
      <c r="U34" s="121"/>
      <c r="V34" s="120"/>
      <c r="W34" s="121"/>
      <c r="X34" s="105"/>
      <c r="Y34" s="105"/>
    </row>
    <row r="35" spans="1:25" s="106" customFormat="1" ht="21" customHeight="1" x14ac:dyDescent="0.35">
      <c r="A35" s="105"/>
      <c r="B35" s="432" t="s">
        <v>205</v>
      </c>
      <c r="C35" s="432"/>
      <c r="D35" s="433"/>
      <c r="E35" s="434">
        <f t="shared" ref="E35:W35" si="13">+E36+E39</f>
        <v>0</v>
      </c>
      <c r="F35" s="434">
        <f t="shared" si="13"/>
        <v>0</v>
      </c>
      <c r="G35" s="434">
        <f t="shared" si="13"/>
        <v>0</v>
      </c>
      <c r="H35" s="434">
        <f t="shared" si="13"/>
        <v>0</v>
      </c>
      <c r="I35" s="434">
        <f t="shared" si="13"/>
        <v>0</v>
      </c>
      <c r="J35" s="434">
        <f t="shared" si="13"/>
        <v>0</v>
      </c>
      <c r="K35" s="434">
        <f t="shared" si="13"/>
        <v>0</v>
      </c>
      <c r="L35" s="434">
        <f t="shared" si="13"/>
        <v>0</v>
      </c>
      <c r="M35" s="434">
        <f t="shared" si="13"/>
        <v>0</v>
      </c>
      <c r="N35" s="434">
        <f t="shared" si="13"/>
        <v>0</v>
      </c>
      <c r="O35" s="434">
        <f t="shared" si="13"/>
        <v>0</v>
      </c>
      <c r="P35" s="434">
        <f t="shared" si="13"/>
        <v>0</v>
      </c>
      <c r="Q35" s="434">
        <f t="shared" si="13"/>
        <v>0</v>
      </c>
      <c r="R35" s="434">
        <f t="shared" si="13"/>
        <v>0</v>
      </c>
      <c r="S35" s="435">
        <f t="shared" si="13"/>
        <v>0</v>
      </c>
      <c r="T35" s="435">
        <f t="shared" si="13"/>
        <v>0</v>
      </c>
      <c r="U35" s="435">
        <f t="shared" si="13"/>
        <v>0</v>
      </c>
      <c r="V35" s="434">
        <f t="shared" si="13"/>
        <v>0</v>
      </c>
      <c r="W35" s="435">
        <f t="shared" si="13"/>
        <v>0</v>
      </c>
      <c r="X35" s="105"/>
      <c r="Y35" s="105"/>
    </row>
    <row r="36" spans="1:25" s="161" customFormat="1" x14ac:dyDescent="0.35">
      <c r="A36" s="436"/>
      <c r="B36" s="437" t="s">
        <v>4</v>
      </c>
      <c r="C36" s="438"/>
      <c r="D36" s="439"/>
      <c r="E36" s="427">
        <f t="shared" ref="E36:W36" si="14">SUM(E37:E38)</f>
        <v>0</v>
      </c>
      <c r="F36" s="427">
        <f t="shared" si="14"/>
        <v>0</v>
      </c>
      <c r="G36" s="427">
        <f t="shared" si="14"/>
        <v>0</v>
      </c>
      <c r="H36" s="427">
        <f t="shared" si="14"/>
        <v>0</v>
      </c>
      <c r="I36" s="427">
        <f t="shared" si="14"/>
        <v>0</v>
      </c>
      <c r="J36" s="427">
        <f t="shared" si="14"/>
        <v>0</v>
      </c>
      <c r="K36" s="427">
        <f t="shared" si="14"/>
        <v>0</v>
      </c>
      <c r="L36" s="427">
        <f t="shared" si="14"/>
        <v>0</v>
      </c>
      <c r="M36" s="427">
        <f t="shared" si="14"/>
        <v>0</v>
      </c>
      <c r="N36" s="427">
        <f t="shared" si="14"/>
        <v>0</v>
      </c>
      <c r="O36" s="427">
        <f t="shared" si="14"/>
        <v>0</v>
      </c>
      <c r="P36" s="427">
        <f t="shared" si="14"/>
        <v>0</v>
      </c>
      <c r="Q36" s="427">
        <f t="shared" si="14"/>
        <v>0</v>
      </c>
      <c r="R36" s="427">
        <f t="shared" si="14"/>
        <v>0</v>
      </c>
      <c r="S36" s="427">
        <f t="shared" si="14"/>
        <v>0</v>
      </c>
      <c r="T36" s="427">
        <f t="shared" si="14"/>
        <v>0</v>
      </c>
      <c r="U36" s="427">
        <f t="shared" si="14"/>
        <v>0</v>
      </c>
      <c r="V36" s="427">
        <f t="shared" si="14"/>
        <v>0</v>
      </c>
      <c r="W36" s="427">
        <f t="shared" si="14"/>
        <v>0</v>
      </c>
      <c r="X36" s="436"/>
      <c r="Y36" s="436"/>
    </row>
    <row r="37" spans="1:25" s="106" customFormat="1" x14ac:dyDescent="0.35">
      <c r="A37" s="105"/>
      <c r="B37" s="110">
        <v>1</v>
      </c>
      <c r="C37" s="111" t="s">
        <v>108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4"/>
      <c r="T37" s="114"/>
      <c r="U37" s="114"/>
      <c r="V37" s="113"/>
      <c r="W37" s="114"/>
      <c r="X37" s="105"/>
      <c r="Y37" s="105"/>
    </row>
    <row r="38" spans="1:25" s="106" customFormat="1" x14ac:dyDescent="0.35">
      <c r="A38" s="105"/>
      <c r="B38" s="117">
        <v>2</v>
      </c>
      <c r="C38" s="118" t="s">
        <v>108</v>
      </c>
      <c r="D38" s="11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1"/>
      <c r="T38" s="122"/>
      <c r="U38" s="121"/>
      <c r="V38" s="120"/>
      <c r="W38" s="121"/>
      <c r="X38" s="105"/>
      <c r="Y38" s="105"/>
    </row>
    <row r="39" spans="1:25" s="161" customFormat="1" x14ac:dyDescent="0.35">
      <c r="A39" s="436"/>
      <c r="B39" s="437" t="s">
        <v>5</v>
      </c>
      <c r="C39" s="438"/>
      <c r="D39" s="439"/>
      <c r="E39" s="427">
        <f t="shared" ref="E39:W39" si="15">+E40+E43</f>
        <v>0</v>
      </c>
      <c r="F39" s="427">
        <f t="shared" si="15"/>
        <v>0</v>
      </c>
      <c r="G39" s="427">
        <f t="shared" si="15"/>
        <v>0</v>
      </c>
      <c r="H39" s="427">
        <f t="shared" si="15"/>
        <v>0</v>
      </c>
      <c r="I39" s="427">
        <f t="shared" si="15"/>
        <v>0</v>
      </c>
      <c r="J39" s="427">
        <f t="shared" si="15"/>
        <v>0</v>
      </c>
      <c r="K39" s="427">
        <f t="shared" si="15"/>
        <v>0</v>
      </c>
      <c r="L39" s="427">
        <f t="shared" si="15"/>
        <v>0</v>
      </c>
      <c r="M39" s="427">
        <f t="shared" si="15"/>
        <v>0</v>
      </c>
      <c r="N39" s="427">
        <f t="shared" si="15"/>
        <v>0</v>
      </c>
      <c r="O39" s="427">
        <f t="shared" si="15"/>
        <v>0</v>
      </c>
      <c r="P39" s="427">
        <f t="shared" si="15"/>
        <v>0</v>
      </c>
      <c r="Q39" s="427">
        <f t="shared" si="15"/>
        <v>0</v>
      </c>
      <c r="R39" s="427">
        <f t="shared" si="15"/>
        <v>0</v>
      </c>
      <c r="S39" s="427">
        <f t="shared" si="15"/>
        <v>0</v>
      </c>
      <c r="T39" s="427">
        <f t="shared" si="15"/>
        <v>0</v>
      </c>
      <c r="U39" s="427">
        <f t="shared" si="15"/>
        <v>0</v>
      </c>
      <c r="V39" s="427">
        <f t="shared" si="15"/>
        <v>0</v>
      </c>
      <c r="W39" s="427">
        <f t="shared" si="15"/>
        <v>0</v>
      </c>
      <c r="X39" s="436"/>
      <c r="Y39" s="436"/>
    </row>
    <row r="40" spans="1:25" s="106" customFormat="1" x14ac:dyDescent="0.35">
      <c r="A40" s="105"/>
      <c r="B40" s="424">
        <v>1</v>
      </c>
      <c r="C40" s="425" t="s">
        <v>34</v>
      </c>
      <c r="D40" s="426"/>
      <c r="E40" s="166">
        <f t="shared" ref="E40:W40" si="16">SUM(E41:E42)</f>
        <v>0</v>
      </c>
      <c r="F40" s="166">
        <f t="shared" si="16"/>
        <v>0</v>
      </c>
      <c r="G40" s="166">
        <f t="shared" si="16"/>
        <v>0</v>
      </c>
      <c r="H40" s="166">
        <f t="shared" si="16"/>
        <v>0</v>
      </c>
      <c r="I40" s="166">
        <f t="shared" si="16"/>
        <v>0</v>
      </c>
      <c r="J40" s="166">
        <f t="shared" si="16"/>
        <v>0</v>
      </c>
      <c r="K40" s="166">
        <f t="shared" si="16"/>
        <v>0</v>
      </c>
      <c r="L40" s="166">
        <f t="shared" si="16"/>
        <v>0</v>
      </c>
      <c r="M40" s="166">
        <f t="shared" si="16"/>
        <v>0</v>
      </c>
      <c r="N40" s="166">
        <f t="shared" si="16"/>
        <v>0</v>
      </c>
      <c r="O40" s="166">
        <f t="shared" si="16"/>
        <v>0</v>
      </c>
      <c r="P40" s="166">
        <f t="shared" si="16"/>
        <v>0</v>
      </c>
      <c r="Q40" s="166">
        <f t="shared" si="16"/>
        <v>0</v>
      </c>
      <c r="R40" s="166">
        <f t="shared" si="16"/>
        <v>0</v>
      </c>
      <c r="S40" s="166">
        <f t="shared" si="16"/>
        <v>0</v>
      </c>
      <c r="T40" s="166">
        <f t="shared" si="16"/>
        <v>0</v>
      </c>
      <c r="U40" s="166">
        <f t="shared" si="16"/>
        <v>0</v>
      </c>
      <c r="V40" s="166">
        <f t="shared" si="16"/>
        <v>0</v>
      </c>
      <c r="W40" s="166">
        <f t="shared" si="16"/>
        <v>0</v>
      </c>
      <c r="X40" s="105"/>
      <c r="Y40" s="105"/>
    </row>
    <row r="41" spans="1:25" s="106" customFormat="1" x14ac:dyDescent="0.35">
      <c r="A41" s="105"/>
      <c r="B41" s="110">
        <v>1</v>
      </c>
      <c r="C41" s="111" t="s">
        <v>108</v>
      </c>
      <c r="D41" s="112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4"/>
      <c r="T41" s="114"/>
      <c r="U41" s="114"/>
      <c r="V41" s="113"/>
      <c r="W41" s="114"/>
      <c r="X41" s="105"/>
      <c r="Y41" s="105"/>
    </row>
    <row r="42" spans="1:25" s="106" customFormat="1" x14ac:dyDescent="0.35">
      <c r="A42" s="105"/>
      <c r="B42" s="117">
        <v>2</v>
      </c>
      <c r="C42" s="118" t="s">
        <v>108</v>
      </c>
      <c r="D42" s="11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1"/>
      <c r="T42" s="122"/>
      <c r="U42" s="121"/>
      <c r="V42" s="120"/>
      <c r="W42" s="121"/>
      <c r="X42" s="105"/>
      <c r="Y42" s="105"/>
    </row>
    <row r="43" spans="1:25" s="106" customFormat="1" x14ac:dyDescent="0.35">
      <c r="A43" s="105"/>
      <c r="B43" s="424">
        <v>2</v>
      </c>
      <c r="C43" s="425" t="s">
        <v>35</v>
      </c>
      <c r="D43" s="426"/>
      <c r="E43" s="166">
        <f t="shared" ref="E43:W43" si="17">SUM(E44:E45)</f>
        <v>0</v>
      </c>
      <c r="F43" s="166">
        <f t="shared" si="17"/>
        <v>0</v>
      </c>
      <c r="G43" s="166">
        <f t="shared" si="17"/>
        <v>0</v>
      </c>
      <c r="H43" s="166">
        <f t="shared" si="17"/>
        <v>0</v>
      </c>
      <c r="I43" s="166">
        <f t="shared" si="17"/>
        <v>0</v>
      </c>
      <c r="J43" s="166">
        <f t="shared" si="17"/>
        <v>0</v>
      </c>
      <c r="K43" s="166">
        <f t="shared" si="17"/>
        <v>0</v>
      </c>
      <c r="L43" s="166">
        <f t="shared" si="17"/>
        <v>0</v>
      </c>
      <c r="M43" s="166">
        <f t="shared" si="17"/>
        <v>0</v>
      </c>
      <c r="N43" s="166">
        <f t="shared" si="17"/>
        <v>0</v>
      </c>
      <c r="O43" s="166">
        <f t="shared" si="17"/>
        <v>0</v>
      </c>
      <c r="P43" s="166">
        <f t="shared" si="17"/>
        <v>0</v>
      </c>
      <c r="Q43" s="166">
        <f t="shared" si="17"/>
        <v>0</v>
      </c>
      <c r="R43" s="166">
        <f t="shared" si="17"/>
        <v>0</v>
      </c>
      <c r="S43" s="166">
        <f t="shared" si="17"/>
        <v>0</v>
      </c>
      <c r="T43" s="166">
        <f t="shared" si="17"/>
        <v>0</v>
      </c>
      <c r="U43" s="166">
        <f t="shared" si="17"/>
        <v>0</v>
      </c>
      <c r="V43" s="166">
        <f t="shared" si="17"/>
        <v>0</v>
      </c>
      <c r="W43" s="166">
        <f t="shared" si="17"/>
        <v>0</v>
      </c>
      <c r="X43" s="105"/>
      <c r="Y43" s="105"/>
    </row>
    <row r="44" spans="1:25" s="106" customFormat="1" x14ac:dyDescent="0.35">
      <c r="A44" s="105"/>
      <c r="B44" s="110">
        <v>1</v>
      </c>
      <c r="C44" s="111" t="s">
        <v>108</v>
      </c>
      <c r="D44" s="112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4"/>
      <c r="T44" s="114"/>
      <c r="U44" s="114"/>
      <c r="V44" s="113"/>
      <c r="W44" s="114"/>
      <c r="X44" s="105"/>
      <c r="Y44" s="105"/>
    </row>
    <row r="45" spans="1:25" s="106" customFormat="1" x14ac:dyDescent="0.35">
      <c r="A45" s="105"/>
      <c r="B45" s="147">
        <v>2</v>
      </c>
      <c r="C45" s="148" t="s">
        <v>108</v>
      </c>
      <c r="D45" s="175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213"/>
      <c r="T45" s="214"/>
      <c r="U45" s="213"/>
      <c r="V45" s="150"/>
      <c r="W45" s="213"/>
      <c r="X45" s="105"/>
      <c r="Y45" s="105"/>
    </row>
    <row r="46" spans="1:25" x14ac:dyDescent="0.35">
      <c r="A46" s="129"/>
      <c r="B46" s="129"/>
      <c r="C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30"/>
      <c r="T46" s="130"/>
      <c r="U46" s="130"/>
      <c r="V46" s="129"/>
      <c r="W46" s="130"/>
      <c r="X46" s="129"/>
    </row>
  </sheetData>
  <mergeCells count="13">
    <mergeCell ref="B12:D12"/>
    <mergeCell ref="B2:W2"/>
    <mergeCell ref="B3:W3"/>
    <mergeCell ref="C5:D5"/>
    <mergeCell ref="E5:G5"/>
    <mergeCell ref="H5:K5"/>
    <mergeCell ref="L5:R5"/>
    <mergeCell ref="T5:W5"/>
    <mergeCell ref="L6:P6"/>
    <mergeCell ref="U6:W6"/>
    <mergeCell ref="C9:D9"/>
    <mergeCell ref="B10:D10"/>
    <mergeCell ref="B11:D11"/>
  </mergeCells>
  <printOptions horizontalCentered="1"/>
  <pageMargins left="0.9055118110236221" right="0.94488188976377963" top="0.6692913385826772" bottom="0.82677165354330717" header="0.31496062992125984" footer="0.51181102362204722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B1:X79"/>
  <sheetViews>
    <sheetView showGridLines="0" zoomScale="80" zoomScaleNormal="80" workbookViewId="0">
      <selection activeCell="Q13" sqref="Q13"/>
    </sheetView>
  </sheetViews>
  <sheetFormatPr defaultColWidth="10.28515625" defaultRowHeight="21" x14ac:dyDescent="0.35"/>
  <cols>
    <col min="1" max="1" width="1.85546875" style="129" customWidth="1"/>
    <col min="2" max="2" width="6" style="129" customWidth="1"/>
    <col min="3" max="3" width="5.42578125" style="129" customWidth="1"/>
    <col min="4" max="4" width="23" style="129" customWidth="1"/>
    <col min="5" max="5" width="6" style="129" customWidth="1"/>
    <col min="6" max="6" width="5.7109375" style="129" customWidth="1"/>
    <col min="7" max="7" width="9.28515625" style="129" bestFit="1" customWidth="1"/>
    <col min="8" max="8" width="10.28515625" style="129" bestFit="1" customWidth="1"/>
    <col min="9" max="9" width="11.7109375" style="129" customWidth="1"/>
    <col min="10" max="10" width="9.140625" style="129" customWidth="1"/>
    <col min="11" max="11" width="11.7109375" style="129" bestFit="1" customWidth="1"/>
    <col min="12" max="12" width="11.42578125" style="129" customWidth="1"/>
    <col min="13" max="13" width="11" style="129" customWidth="1"/>
    <col min="14" max="14" width="10.42578125" style="129" customWidth="1"/>
    <col min="15" max="15" width="10.28515625" style="129" customWidth="1"/>
    <col min="16" max="16" width="11.140625" style="129" bestFit="1" customWidth="1"/>
    <col min="17" max="17" width="12.140625" style="129" customWidth="1"/>
    <col min="18" max="18" width="14.7109375" style="129" bestFit="1" customWidth="1"/>
    <col min="19" max="19" width="13.140625" style="129" customWidth="1"/>
    <col min="20" max="21" width="18.7109375" style="129" bestFit="1" customWidth="1"/>
    <col min="22" max="22" width="11" style="129" customWidth="1"/>
    <col min="23" max="23" width="13.28515625" style="129" customWidth="1"/>
    <col min="24" max="24" width="3" style="129" customWidth="1"/>
    <col min="25" max="16384" width="10.28515625" style="129"/>
  </cols>
  <sheetData>
    <row r="1" spans="2:24" s="85" customFormat="1" ht="8.25" customHeight="1" x14ac:dyDescent="0.35"/>
    <row r="2" spans="2:24" s="85" customFormat="1" x14ac:dyDescent="0.35">
      <c r="B2" s="695" t="s">
        <v>206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</row>
    <row r="3" spans="2:24" s="85" customFormat="1" x14ac:dyDescent="0.35">
      <c r="B3" s="695" t="s">
        <v>153</v>
      </c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</row>
    <row r="4" spans="2:24" s="85" customFormat="1" x14ac:dyDescent="0.3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133">
        <v>0.15</v>
      </c>
      <c r="U4" s="133">
        <v>0.2</v>
      </c>
      <c r="V4" s="133">
        <v>0.85</v>
      </c>
      <c r="W4" s="133">
        <v>0.8</v>
      </c>
    </row>
    <row r="5" spans="2:24" s="92" customFormat="1" x14ac:dyDescent="0.35">
      <c r="B5" s="93" t="s">
        <v>109</v>
      </c>
      <c r="C5" s="722" t="s">
        <v>61</v>
      </c>
      <c r="D5" s="697"/>
      <c r="E5" s="698" t="s">
        <v>10</v>
      </c>
      <c r="F5" s="699"/>
      <c r="G5" s="700"/>
      <c r="H5" s="698" t="s">
        <v>62</v>
      </c>
      <c r="I5" s="699"/>
      <c r="J5" s="699"/>
      <c r="K5" s="700"/>
      <c r="L5" s="698" t="s">
        <v>63</v>
      </c>
      <c r="M5" s="699"/>
      <c r="N5" s="699"/>
      <c r="O5" s="699"/>
      <c r="P5" s="699"/>
      <c r="Q5" s="699"/>
      <c r="R5" s="700"/>
      <c r="S5" s="94" t="s">
        <v>64</v>
      </c>
      <c r="T5" s="724" t="s">
        <v>65</v>
      </c>
      <c r="U5" s="724"/>
      <c r="V5" s="724"/>
      <c r="W5" s="724"/>
      <c r="X5" s="134"/>
    </row>
    <row r="6" spans="2:24" s="92" customFormat="1" x14ac:dyDescent="0.35">
      <c r="B6" s="95"/>
      <c r="C6" s="96"/>
      <c r="D6" s="97"/>
      <c r="E6" s="94" t="s">
        <v>66</v>
      </c>
      <c r="F6" s="94" t="s">
        <v>21</v>
      </c>
      <c r="G6" s="94" t="s">
        <v>0</v>
      </c>
      <c r="H6" s="94" t="s">
        <v>2</v>
      </c>
      <c r="I6" s="94" t="s">
        <v>3</v>
      </c>
      <c r="J6" s="94" t="s">
        <v>67</v>
      </c>
      <c r="K6" s="94" t="s">
        <v>0</v>
      </c>
      <c r="L6" s="704" t="s">
        <v>68</v>
      </c>
      <c r="M6" s="705"/>
      <c r="N6" s="705"/>
      <c r="O6" s="705"/>
      <c r="P6" s="706"/>
      <c r="Q6" s="94" t="s">
        <v>69</v>
      </c>
      <c r="R6" s="98" t="s">
        <v>0</v>
      </c>
      <c r="S6" s="99" t="s">
        <v>70</v>
      </c>
      <c r="T6" s="98" t="s">
        <v>71</v>
      </c>
      <c r="U6" s="750" t="s">
        <v>72</v>
      </c>
      <c r="V6" s="750"/>
      <c r="W6" s="750"/>
      <c r="X6" s="134"/>
    </row>
    <row r="7" spans="2:24" s="92" customFormat="1" x14ac:dyDescent="0.35">
      <c r="B7" s="95"/>
      <c r="C7" s="96"/>
      <c r="D7" s="100"/>
      <c r="E7" s="99"/>
      <c r="F7" s="99"/>
      <c r="G7" s="99"/>
      <c r="H7" s="99"/>
      <c r="I7" s="99"/>
      <c r="J7" s="99"/>
      <c r="K7" s="99"/>
      <c r="L7" s="94" t="s">
        <v>73</v>
      </c>
      <c r="M7" s="94" t="s">
        <v>74</v>
      </c>
      <c r="N7" s="94" t="s">
        <v>74</v>
      </c>
      <c r="O7" s="94" t="s">
        <v>74</v>
      </c>
      <c r="P7" s="94" t="s">
        <v>74</v>
      </c>
      <c r="Q7" s="101" t="s">
        <v>75</v>
      </c>
      <c r="R7" s="101"/>
      <c r="S7" s="99" t="s">
        <v>76</v>
      </c>
      <c r="T7" s="99" t="s">
        <v>77</v>
      </c>
      <c r="U7" s="99" t="s">
        <v>71</v>
      </c>
      <c r="V7" s="99" t="s">
        <v>78</v>
      </c>
      <c r="W7" s="99" t="s">
        <v>79</v>
      </c>
      <c r="X7" s="134"/>
    </row>
    <row r="8" spans="2:24" s="92" customFormat="1" x14ac:dyDescent="0.35">
      <c r="B8" s="95"/>
      <c r="C8" s="96"/>
      <c r="D8" s="100"/>
      <c r="E8" s="99"/>
      <c r="F8" s="99"/>
      <c r="G8" s="99"/>
      <c r="H8" s="99"/>
      <c r="I8" s="99"/>
      <c r="J8" s="99"/>
      <c r="K8" s="99"/>
      <c r="L8" s="99" t="s">
        <v>10</v>
      </c>
      <c r="M8" s="99" t="s">
        <v>80</v>
      </c>
      <c r="N8" s="99" t="s">
        <v>81</v>
      </c>
      <c r="O8" s="99" t="s">
        <v>82</v>
      </c>
      <c r="P8" s="99" t="s">
        <v>83</v>
      </c>
      <c r="Q8" s="101"/>
      <c r="R8" s="102" t="s">
        <v>84</v>
      </c>
      <c r="S8" s="99"/>
      <c r="T8" s="99"/>
      <c r="U8" s="99" t="s">
        <v>61</v>
      </c>
      <c r="V8" s="99" t="s">
        <v>85</v>
      </c>
      <c r="W8" s="99" t="s">
        <v>86</v>
      </c>
      <c r="X8" s="134"/>
    </row>
    <row r="9" spans="2:24" s="92" customFormat="1" x14ac:dyDescent="0.35">
      <c r="B9" s="103" t="s">
        <v>87</v>
      </c>
      <c r="C9" s="718" t="s">
        <v>88</v>
      </c>
      <c r="D9" s="708"/>
      <c r="E9" s="103" t="s">
        <v>89</v>
      </c>
      <c r="F9" s="103" t="s">
        <v>90</v>
      </c>
      <c r="G9" s="103" t="s">
        <v>91</v>
      </c>
      <c r="H9" s="103" t="s">
        <v>92</v>
      </c>
      <c r="I9" s="103" t="s">
        <v>93</v>
      </c>
      <c r="J9" s="103" t="s">
        <v>94</v>
      </c>
      <c r="K9" s="103" t="s">
        <v>95</v>
      </c>
      <c r="L9" s="103" t="s">
        <v>96</v>
      </c>
      <c r="M9" s="103" t="s">
        <v>97</v>
      </c>
      <c r="N9" s="103" t="s">
        <v>98</v>
      </c>
      <c r="O9" s="103" t="s">
        <v>99</v>
      </c>
      <c r="P9" s="103" t="s">
        <v>100</v>
      </c>
      <c r="Q9" s="104" t="s">
        <v>101</v>
      </c>
      <c r="R9" s="104" t="s">
        <v>102</v>
      </c>
      <c r="S9" s="103" t="s">
        <v>103</v>
      </c>
      <c r="T9" s="103" t="s">
        <v>104</v>
      </c>
      <c r="U9" s="103" t="s">
        <v>105</v>
      </c>
      <c r="V9" s="103" t="s">
        <v>106</v>
      </c>
      <c r="W9" s="103" t="s">
        <v>107</v>
      </c>
      <c r="X9" s="134"/>
    </row>
    <row r="10" spans="2:24" s="444" customFormat="1" ht="25.5" customHeight="1" x14ac:dyDescent="0.35">
      <c r="B10" s="754" t="s">
        <v>1</v>
      </c>
      <c r="C10" s="755"/>
      <c r="D10" s="756"/>
      <c r="E10" s="428">
        <f t="shared" ref="E10:W10" si="0">+E11+E34+E57</f>
        <v>0</v>
      </c>
      <c r="F10" s="428">
        <f t="shared" si="0"/>
        <v>0</v>
      </c>
      <c r="G10" s="428">
        <f t="shared" si="0"/>
        <v>0</v>
      </c>
      <c r="H10" s="428">
        <f t="shared" si="0"/>
        <v>0</v>
      </c>
      <c r="I10" s="428">
        <f t="shared" si="0"/>
        <v>0</v>
      </c>
      <c r="J10" s="428">
        <f t="shared" si="0"/>
        <v>0</v>
      </c>
      <c r="K10" s="428">
        <f t="shared" si="0"/>
        <v>0</v>
      </c>
      <c r="L10" s="428">
        <f t="shared" si="0"/>
        <v>0</v>
      </c>
      <c r="M10" s="428">
        <f t="shared" si="0"/>
        <v>0</v>
      </c>
      <c r="N10" s="428">
        <f t="shared" si="0"/>
        <v>0</v>
      </c>
      <c r="O10" s="428">
        <f t="shared" si="0"/>
        <v>0</v>
      </c>
      <c r="P10" s="428">
        <f t="shared" si="0"/>
        <v>0</v>
      </c>
      <c r="Q10" s="428">
        <f t="shared" si="0"/>
        <v>0</v>
      </c>
      <c r="R10" s="428">
        <f t="shared" si="0"/>
        <v>0</v>
      </c>
      <c r="S10" s="428">
        <f t="shared" si="0"/>
        <v>0</v>
      </c>
      <c r="T10" s="428">
        <f t="shared" si="0"/>
        <v>0</v>
      </c>
      <c r="U10" s="428">
        <f t="shared" si="0"/>
        <v>0</v>
      </c>
      <c r="V10" s="428">
        <f t="shared" si="0"/>
        <v>0</v>
      </c>
      <c r="W10" s="428">
        <f t="shared" si="0"/>
        <v>0</v>
      </c>
      <c r="X10" s="443"/>
    </row>
    <row r="11" spans="2:24" s="105" customFormat="1" ht="26.25" customHeight="1" x14ac:dyDescent="0.35">
      <c r="B11" s="136" t="str">
        <f>+นิสิตระบบเดิม!D4</f>
        <v>ภาคเรียน 2/2562* (จากนิสิตปัจจุบันในระบบทะเบียน)</v>
      </c>
      <c r="C11" s="136"/>
      <c r="D11" s="137"/>
      <c r="E11" s="138">
        <f t="shared" ref="E11:W11" si="1">+E12+E19</f>
        <v>0</v>
      </c>
      <c r="F11" s="138">
        <f t="shared" si="1"/>
        <v>0</v>
      </c>
      <c r="G11" s="138">
        <f t="shared" si="1"/>
        <v>0</v>
      </c>
      <c r="H11" s="138">
        <f t="shared" si="1"/>
        <v>0</v>
      </c>
      <c r="I11" s="138">
        <f t="shared" si="1"/>
        <v>0</v>
      </c>
      <c r="J11" s="138">
        <f t="shared" si="1"/>
        <v>0</v>
      </c>
      <c r="K11" s="138">
        <f t="shared" si="1"/>
        <v>0</v>
      </c>
      <c r="L11" s="138">
        <f t="shared" si="1"/>
        <v>0</v>
      </c>
      <c r="M11" s="138">
        <f t="shared" si="1"/>
        <v>0</v>
      </c>
      <c r="N11" s="138">
        <f t="shared" si="1"/>
        <v>0</v>
      </c>
      <c r="O11" s="138">
        <f t="shared" si="1"/>
        <v>0</v>
      </c>
      <c r="P11" s="138">
        <f t="shared" si="1"/>
        <v>0</v>
      </c>
      <c r="Q11" s="138">
        <f t="shared" si="1"/>
        <v>0</v>
      </c>
      <c r="R11" s="138">
        <f t="shared" si="1"/>
        <v>0</v>
      </c>
      <c r="S11" s="138">
        <f t="shared" si="1"/>
        <v>0</v>
      </c>
      <c r="T11" s="138">
        <f t="shared" si="1"/>
        <v>0</v>
      </c>
      <c r="U11" s="138">
        <f t="shared" si="1"/>
        <v>0</v>
      </c>
      <c r="V11" s="138">
        <f t="shared" si="1"/>
        <v>0</v>
      </c>
      <c r="W11" s="138">
        <f t="shared" si="1"/>
        <v>0</v>
      </c>
    </row>
    <row r="12" spans="2:24" s="105" customFormat="1" x14ac:dyDescent="0.35">
      <c r="B12" s="440" t="s">
        <v>4</v>
      </c>
      <c r="C12" s="441"/>
      <c r="D12" s="442"/>
      <c r="E12" s="434">
        <f t="shared" ref="E12:W12" si="2">+E13+E16</f>
        <v>0</v>
      </c>
      <c r="F12" s="434">
        <f t="shared" si="2"/>
        <v>0</v>
      </c>
      <c r="G12" s="434">
        <f t="shared" si="2"/>
        <v>0</v>
      </c>
      <c r="H12" s="434">
        <f t="shared" si="2"/>
        <v>0</v>
      </c>
      <c r="I12" s="434">
        <f t="shared" si="2"/>
        <v>0</v>
      </c>
      <c r="J12" s="434">
        <f t="shared" si="2"/>
        <v>0</v>
      </c>
      <c r="K12" s="434">
        <f t="shared" si="2"/>
        <v>0</v>
      </c>
      <c r="L12" s="434">
        <f t="shared" si="2"/>
        <v>0</v>
      </c>
      <c r="M12" s="434">
        <f t="shared" si="2"/>
        <v>0</v>
      </c>
      <c r="N12" s="434">
        <f t="shared" si="2"/>
        <v>0</v>
      </c>
      <c r="O12" s="434">
        <f t="shared" si="2"/>
        <v>0</v>
      </c>
      <c r="P12" s="434">
        <f t="shared" si="2"/>
        <v>0</v>
      </c>
      <c r="Q12" s="434">
        <f t="shared" si="2"/>
        <v>0</v>
      </c>
      <c r="R12" s="434">
        <f t="shared" si="2"/>
        <v>0</v>
      </c>
      <c r="S12" s="434">
        <f t="shared" si="2"/>
        <v>0</v>
      </c>
      <c r="T12" s="434">
        <f t="shared" si="2"/>
        <v>0</v>
      </c>
      <c r="U12" s="434">
        <f t="shared" si="2"/>
        <v>0</v>
      </c>
      <c r="V12" s="434">
        <f t="shared" si="2"/>
        <v>0</v>
      </c>
      <c r="W12" s="434">
        <f t="shared" si="2"/>
        <v>0</v>
      </c>
    </row>
    <row r="13" spans="2:24" s="105" customFormat="1" x14ac:dyDescent="0.35">
      <c r="B13" s="223"/>
      <c r="C13" s="423" t="s">
        <v>6</v>
      </c>
      <c r="D13" s="165"/>
      <c r="E13" s="166">
        <f t="shared" ref="E13:W13" si="3">SUM(E14:E15)</f>
        <v>0</v>
      </c>
      <c r="F13" s="166">
        <f t="shared" si="3"/>
        <v>0</v>
      </c>
      <c r="G13" s="166">
        <f t="shared" si="3"/>
        <v>0</v>
      </c>
      <c r="H13" s="166">
        <f t="shared" si="3"/>
        <v>0</v>
      </c>
      <c r="I13" s="166">
        <f t="shared" si="3"/>
        <v>0</v>
      </c>
      <c r="J13" s="166">
        <f t="shared" si="3"/>
        <v>0</v>
      </c>
      <c r="K13" s="166">
        <f t="shared" si="3"/>
        <v>0</v>
      </c>
      <c r="L13" s="166">
        <f t="shared" si="3"/>
        <v>0</v>
      </c>
      <c r="M13" s="166">
        <f t="shared" si="3"/>
        <v>0</v>
      </c>
      <c r="N13" s="166">
        <f t="shared" si="3"/>
        <v>0</v>
      </c>
      <c r="O13" s="166">
        <f t="shared" si="3"/>
        <v>0</v>
      </c>
      <c r="P13" s="166">
        <f t="shared" si="3"/>
        <v>0</v>
      </c>
      <c r="Q13" s="166">
        <f t="shared" si="3"/>
        <v>0</v>
      </c>
      <c r="R13" s="166">
        <f t="shared" si="3"/>
        <v>0</v>
      </c>
      <c r="S13" s="166">
        <f t="shared" si="3"/>
        <v>0</v>
      </c>
      <c r="T13" s="166">
        <f t="shared" si="3"/>
        <v>0</v>
      </c>
      <c r="U13" s="166">
        <f t="shared" si="3"/>
        <v>0</v>
      </c>
      <c r="V13" s="166">
        <f t="shared" si="3"/>
        <v>0</v>
      </c>
      <c r="W13" s="166">
        <f t="shared" si="3"/>
        <v>0</v>
      </c>
    </row>
    <row r="14" spans="2:24" s="105" customFormat="1" x14ac:dyDescent="0.35">
      <c r="B14" s="110">
        <v>1</v>
      </c>
      <c r="C14" s="111" t="s">
        <v>108</v>
      </c>
      <c r="D14" s="143"/>
      <c r="E14" s="113"/>
      <c r="F14" s="113"/>
      <c r="G14" s="113">
        <f>SUM(E14:F14)</f>
        <v>0</v>
      </c>
      <c r="H14" s="113"/>
      <c r="I14" s="113"/>
      <c r="J14" s="144"/>
      <c r="K14" s="145">
        <f>SUM(H14:J14)</f>
        <v>0</v>
      </c>
      <c r="L14" s="113"/>
      <c r="M14" s="113">
        <f>+G14*400</f>
        <v>0</v>
      </c>
      <c r="N14" s="113">
        <f>+G14*100</f>
        <v>0</v>
      </c>
      <c r="O14" s="113">
        <f>+G14*100</f>
        <v>0</v>
      </c>
      <c r="P14" s="113">
        <f>+G14*300</f>
        <v>0</v>
      </c>
      <c r="Q14" s="113">
        <f>+G14*600</f>
        <v>0</v>
      </c>
      <c r="R14" s="113">
        <f>SUM(L14:Q14)</f>
        <v>0</v>
      </c>
      <c r="S14" s="113">
        <f>+K14-R14</f>
        <v>0</v>
      </c>
      <c r="T14" s="113"/>
      <c r="U14" s="113"/>
      <c r="V14" s="113"/>
      <c r="W14" s="113">
        <f>+U14-V14</f>
        <v>0</v>
      </c>
    </row>
    <row r="15" spans="2:24" s="105" customFormat="1" x14ac:dyDescent="0.35">
      <c r="B15" s="117">
        <v>2</v>
      </c>
      <c r="C15" s="118" t="s">
        <v>108</v>
      </c>
      <c r="D15" s="146"/>
      <c r="E15" s="120"/>
      <c r="F15" s="120"/>
      <c r="G15" s="120">
        <f t="shared" ref="G15" si="4">SUM(E15:F15)</f>
        <v>0</v>
      </c>
      <c r="H15" s="120"/>
      <c r="I15" s="120"/>
      <c r="J15" s="123"/>
      <c r="K15" s="124">
        <f t="shared" ref="K15" si="5">SUM(H15:J15)</f>
        <v>0</v>
      </c>
      <c r="L15" s="120"/>
      <c r="M15" s="120">
        <f t="shared" ref="M15" si="6">+G15*400</f>
        <v>0</v>
      </c>
      <c r="N15" s="120">
        <f>+G15*100</f>
        <v>0</v>
      </c>
      <c r="O15" s="120">
        <f>+G15*100</f>
        <v>0</v>
      </c>
      <c r="P15" s="120">
        <f>+G15*300</f>
        <v>0</v>
      </c>
      <c r="Q15" s="120">
        <f>+G15*600</f>
        <v>0</v>
      </c>
      <c r="R15" s="128">
        <f>SUM(L15:Q15)</f>
        <v>0</v>
      </c>
      <c r="S15" s="120">
        <f>+K15-R15</f>
        <v>0</v>
      </c>
      <c r="T15" s="120"/>
      <c r="U15" s="120"/>
      <c r="V15" s="120"/>
      <c r="W15" s="120">
        <f t="shared" ref="W15" si="7">+U15-V15</f>
        <v>0</v>
      </c>
    </row>
    <row r="16" spans="2:24" s="105" customFormat="1" x14ac:dyDescent="0.35">
      <c r="B16" s="223"/>
      <c r="C16" s="423" t="s">
        <v>7</v>
      </c>
      <c r="D16" s="165"/>
      <c r="E16" s="166">
        <f t="shared" ref="E16:W16" si="8">SUM(E17:E18)</f>
        <v>0</v>
      </c>
      <c r="F16" s="166">
        <f t="shared" si="8"/>
        <v>0</v>
      </c>
      <c r="G16" s="166">
        <f t="shared" si="8"/>
        <v>0</v>
      </c>
      <c r="H16" s="166">
        <f t="shared" si="8"/>
        <v>0</v>
      </c>
      <c r="I16" s="166">
        <f t="shared" si="8"/>
        <v>0</v>
      </c>
      <c r="J16" s="166">
        <f t="shared" si="8"/>
        <v>0</v>
      </c>
      <c r="K16" s="166">
        <f t="shared" si="8"/>
        <v>0</v>
      </c>
      <c r="L16" s="166">
        <f t="shared" si="8"/>
        <v>0</v>
      </c>
      <c r="M16" s="166">
        <f t="shared" si="8"/>
        <v>0</v>
      </c>
      <c r="N16" s="166">
        <f t="shared" si="8"/>
        <v>0</v>
      </c>
      <c r="O16" s="166">
        <f t="shared" si="8"/>
        <v>0</v>
      </c>
      <c r="P16" s="166">
        <f t="shared" si="8"/>
        <v>0</v>
      </c>
      <c r="Q16" s="166">
        <f t="shared" si="8"/>
        <v>0</v>
      </c>
      <c r="R16" s="166">
        <f t="shared" si="8"/>
        <v>0</v>
      </c>
      <c r="S16" s="166">
        <f t="shared" si="8"/>
        <v>0</v>
      </c>
      <c r="T16" s="166">
        <f t="shared" si="8"/>
        <v>0</v>
      </c>
      <c r="U16" s="166">
        <f t="shared" si="8"/>
        <v>0</v>
      </c>
      <c r="V16" s="166">
        <f t="shared" si="8"/>
        <v>0</v>
      </c>
      <c r="W16" s="166">
        <f t="shared" si="8"/>
        <v>0</v>
      </c>
    </row>
    <row r="17" spans="2:23" s="105" customFormat="1" x14ac:dyDescent="0.35">
      <c r="B17" s="110">
        <v>1</v>
      </c>
      <c r="C17" s="111" t="s">
        <v>108</v>
      </c>
      <c r="D17" s="143"/>
      <c r="E17" s="113"/>
      <c r="F17" s="113"/>
      <c r="G17" s="113">
        <f>SUM(E17:F17)</f>
        <v>0</v>
      </c>
      <c r="H17" s="113"/>
      <c r="I17" s="113"/>
      <c r="J17" s="144"/>
      <c r="K17" s="145">
        <f>SUM(H17:J17)</f>
        <v>0</v>
      </c>
      <c r="L17" s="113"/>
      <c r="M17" s="113">
        <f>+G17*400</f>
        <v>0</v>
      </c>
      <c r="N17" s="113">
        <f>+G17*100</f>
        <v>0</v>
      </c>
      <c r="O17" s="113">
        <f>+G17*100</f>
        <v>0</v>
      </c>
      <c r="P17" s="113">
        <f>+G17*300</f>
        <v>0</v>
      </c>
      <c r="Q17" s="113">
        <f>+G17*600</f>
        <v>0</v>
      </c>
      <c r="R17" s="113">
        <f>SUM(L17:Q17)</f>
        <v>0</v>
      </c>
      <c r="S17" s="113">
        <f>+K17-R17</f>
        <v>0</v>
      </c>
      <c r="T17" s="113"/>
      <c r="U17" s="113"/>
      <c r="V17" s="113"/>
      <c r="W17" s="113">
        <f>+U17-V17</f>
        <v>0</v>
      </c>
    </row>
    <row r="18" spans="2:23" s="105" customFormat="1" x14ac:dyDescent="0.35">
      <c r="B18" s="117">
        <v>2</v>
      </c>
      <c r="C18" s="118" t="s">
        <v>108</v>
      </c>
      <c r="D18" s="146"/>
      <c r="E18" s="120"/>
      <c r="F18" s="120"/>
      <c r="G18" s="120">
        <f t="shared" ref="G18" si="9">SUM(E18:F18)</f>
        <v>0</v>
      </c>
      <c r="H18" s="120"/>
      <c r="I18" s="120"/>
      <c r="J18" s="123"/>
      <c r="K18" s="124">
        <f t="shared" ref="K18" si="10">SUM(H18:J18)</f>
        <v>0</v>
      </c>
      <c r="L18" s="120"/>
      <c r="M18" s="120">
        <f t="shared" ref="M18" si="11">+G18*400</f>
        <v>0</v>
      </c>
      <c r="N18" s="120">
        <f>+G18*100</f>
        <v>0</v>
      </c>
      <c r="O18" s="120">
        <f>+G18*100</f>
        <v>0</v>
      </c>
      <c r="P18" s="120">
        <f>+G18*300</f>
        <v>0</v>
      </c>
      <c r="Q18" s="120">
        <f>+G18*600</f>
        <v>0</v>
      </c>
      <c r="R18" s="128">
        <f>SUM(L18:Q18)</f>
        <v>0</v>
      </c>
      <c r="S18" s="120">
        <f>+K18-R18</f>
        <v>0</v>
      </c>
      <c r="T18" s="120"/>
      <c r="U18" s="120"/>
      <c r="V18" s="120"/>
      <c r="W18" s="120">
        <f t="shared" ref="W18" si="12">+U18-V18</f>
        <v>0</v>
      </c>
    </row>
    <row r="19" spans="2:23" s="105" customFormat="1" ht="22.5" customHeight="1" x14ac:dyDescent="0.35">
      <c r="B19" s="440" t="s">
        <v>5</v>
      </c>
      <c r="C19" s="441"/>
      <c r="D19" s="442"/>
      <c r="E19" s="434">
        <f t="shared" ref="E19:W19" si="13">+E20+E27</f>
        <v>0</v>
      </c>
      <c r="F19" s="434">
        <f t="shared" si="13"/>
        <v>0</v>
      </c>
      <c r="G19" s="434">
        <f t="shared" si="13"/>
        <v>0</v>
      </c>
      <c r="H19" s="434">
        <f t="shared" si="13"/>
        <v>0</v>
      </c>
      <c r="I19" s="434">
        <f t="shared" si="13"/>
        <v>0</v>
      </c>
      <c r="J19" s="434">
        <f t="shared" si="13"/>
        <v>0</v>
      </c>
      <c r="K19" s="434">
        <f t="shared" si="13"/>
        <v>0</v>
      </c>
      <c r="L19" s="434">
        <f t="shared" si="13"/>
        <v>0</v>
      </c>
      <c r="M19" s="434">
        <f t="shared" si="13"/>
        <v>0</v>
      </c>
      <c r="N19" s="434">
        <f t="shared" si="13"/>
        <v>0</v>
      </c>
      <c r="O19" s="434">
        <f t="shared" si="13"/>
        <v>0</v>
      </c>
      <c r="P19" s="434">
        <f t="shared" si="13"/>
        <v>0</v>
      </c>
      <c r="Q19" s="434">
        <f t="shared" si="13"/>
        <v>0</v>
      </c>
      <c r="R19" s="434">
        <f t="shared" si="13"/>
        <v>0</v>
      </c>
      <c r="S19" s="434">
        <f t="shared" si="13"/>
        <v>0</v>
      </c>
      <c r="T19" s="434">
        <f t="shared" si="13"/>
        <v>0</v>
      </c>
      <c r="U19" s="434">
        <f t="shared" si="13"/>
        <v>0</v>
      </c>
      <c r="V19" s="434">
        <f t="shared" si="13"/>
        <v>0</v>
      </c>
      <c r="W19" s="434">
        <f t="shared" si="13"/>
        <v>0</v>
      </c>
    </row>
    <row r="20" spans="2:23" s="105" customFormat="1" x14ac:dyDescent="0.35">
      <c r="B20" s="424">
        <v>1</v>
      </c>
      <c r="C20" s="425" t="s">
        <v>34</v>
      </c>
      <c r="D20" s="426"/>
      <c r="E20" s="166">
        <f t="shared" ref="E20:W20" si="14">+E21+E24</f>
        <v>0</v>
      </c>
      <c r="F20" s="166">
        <f t="shared" si="14"/>
        <v>0</v>
      </c>
      <c r="G20" s="166">
        <f t="shared" si="14"/>
        <v>0</v>
      </c>
      <c r="H20" s="166">
        <f t="shared" si="14"/>
        <v>0</v>
      </c>
      <c r="I20" s="166">
        <f t="shared" si="14"/>
        <v>0</v>
      </c>
      <c r="J20" s="166">
        <f t="shared" si="14"/>
        <v>0</v>
      </c>
      <c r="K20" s="166">
        <f t="shared" si="14"/>
        <v>0</v>
      </c>
      <c r="L20" s="166">
        <f t="shared" si="14"/>
        <v>0</v>
      </c>
      <c r="M20" s="166">
        <f t="shared" si="14"/>
        <v>0</v>
      </c>
      <c r="N20" s="166">
        <f t="shared" si="14"/>
        <v>0</v>
      </c>
      <c r="O20" s="166">
        <f t="shared" si="14"/>
        <v>0</v>
      </c>
      <c r="P20" s="166">
        <f t="shared" si="14"/>
        <v>0</v>
      </c>
      <c r="Q20" s="166">
        <f t="shared" si="14"/>
        <v>0</v>
      </c>
      <c r="R20" s="166">
        <f t="shared" si="14"/>
        <v>0</v>
      </c>
      <c r="S20" s="166">
        <f t="shared" si="14"/>
        <v>0</v>
      </c>
      <c r="T20" s="166">
        <f t="shared" si="14"/>
        <v>0</v>
      </c>
      <c r="U20" s="166">
        <f t="shared" si="14"/>
        <v>0</v>
      </c>
      <c r="V20" s="166">
        <f t="shared" si="14"/>
        <v>0</v>
      </c>
      <c r="W20" s="166">
        <f t="shared" si="14"/>
        <v>0</v>
      </c>
    </row>
    <row r="21" spans="2:23" s="105" customFormat="1" x14ac:dyDescent="0.35">
      <c r="B21" s="223"/>
      <c r="C21" s="423" t="s">
        <v>6</v>
      </c>
      <c r="D21" s="165"/>
      <c r="E21" s="166">
        <f t="shared" ref="E21:W21" si="15">SUM(E22:E23)</f>
        <v>0</v>
      </c>
      <c r="F21" s="166">
        <f t="shared" si="15"/>
        <v>0</v>
      </c>
      <c r="G21" s="166">
        <f t="shared" si="15"/>
        <v>0</v>
      </c>
      <c r="H21" s="166">
        <f t="shared" si="15"/>
        <v>0</v>
      </c>
      <c r="I21" s="166">
        <f t="shared" si="15"/>
        <v>0</v>
      </c>
      <c r="J21" s="166">
        <f t="shared" si="15"/>
        <v>0</v>
      </c>
      <c r="K21" s="166">
        <f t="shared" si="15"/>
        <v>0</v>
      </c>
      <c r="L21" s="166">
        <f t="shared" si="15"/>
        <v>0</v>
      </c>
      <c r="M21" s="166">
        <f t="shared" si="15"/>
        <v>0</v>
      </c>
      <c r="N21" s="166">
        <f t="shared" si="15"/>
        <v>0</v>
      </c>
      <c r="O21" s="166">
        <f t="shared" si="15"/>
        <v>0</v>
      </c>
      <c r="P21" s="166">
        <f t="shared" si="15"/>
        <v>0</v>
      </c>
      <c r="Q21" s="166">
        <f t="shared" si="15"/>
        <v>0</v>
      </c>
      <c r="R21" s="166">
        <f t="shared" si="15"/>
        <v>0</v>
      </c>
      <c r="S21" s="166">
        <f t="shared" si="15"/>
        <v>0</v>
      </c>
      <c r="T21" s="166">
        <f t="shared" si="15"/>
        <v>0</v>
      </c>
      <c r="U21" s="166">
        <f t="shared" si="15"/>
        <v>0</v>
      </c>
      <c r="V21" s="166">
        <f t="shared" si="15"/>
        <v>0</v>
      </c>
      <c r="W21" s="166">
        <f t="shared" si="15"/>
        <v>0</v>
      </c>
    </row>
    <row r="22" spans="2:23" s="105" customFormat="1" x14ac:dyDescent="0.35">
      <c r="B22" s="110">
        <v>1</v>
      </c>
      <c r="C22" s="111" t="s">
        <v>108</v>
      </c>
      <c r="D22" s="143"/>
      <c r="E22" s="113"/>
      <c r="F22" s="113"/>
      <c r="G22" s="113">
        <f>SUM(E22:F22)</f>
        <v>0</v>
      </c>
      <c r="H22" s="113"/>
      <c r="I22" s="113"/>
      <c r="J22" s="144"/>
      <c r="K22" s="145">
        <f>SUM(H22:J22)</f>
        <v>0</v>
      </c>
      <c r="L22" s="113"/>
      <c r="M22" s="113">
        <f>+G22*400</f>
        <v>0</v>
      </c>
      <c r="N22" s="113">
        <f>+G22*100</f>
        <v>0</v>
      </c>
      <c r="O22" s="113">
        <f>+G22*100</f>
        <v>0</v>
      </c>
      <c r="P22" s="113">
        <f>+G22*300</f>
        <v>0</v>
      </c>
      <c r="Q22" s="113">
        <f>+G22*600</f>
        <v>0</v>
      </c>
      <c r="R22" s="113">
        <f>SUM(L22:Q22)</f>
        <v>0</v>
      </c>
      <c r="S22" s="113">
        <f>+K22-R22</f>
        <v>0</v>
      </c>
      <c r="T22" s="113"/>
      <c r="U22" s="113"/>
      <c r="V22" s="113"/>
      <c r="W22" s="113">
        <f>+U22-V22</f>
        <v>0</v>
      </c>
    </row>
    <row r="23" spans="2:23" s="105" customFormat="1" x14ac:dyDescent="0.35">
      <c r="B23" s="117">
        <v>2</v>
      </c>
      <c r="C23" s="118" t="s">
        <v>108</v>
      </c>
      <c r="D23" s="146"/>
      <c r="E23" s="120"/>
      <c r="F23" s="120"/>
      <c r="G23" s="120">
        <f t="shared" ref="G23" si="16">SUM(E23:F23)</f>
        <v>0</v>
      </c>
      <c r="H23" s="120"/>
      <c r="I23" s="120"/>
      <c r="J23" s="123"/>
      <c r="K23" s="124">
        <f t="shared" ref="K23" si="17">SUM(H23:J23)</f>
        <v>0</v>
      </c>
      <c r="L23" s="120"/>
      <c r="M23" s="120">
        <f t="shared" ref="M23" si="18">+G23*400</f>
        <v>0</v>
      </c>
      <c r="N23" s="120">
        <f>+G23*100</f>
        <v>0</v>
      </c>
      <c r="O23" s="120">
        <f>+G23*100</f>
        <v>0</v>
      </c>
      <c r="P23" s="120">
        <f>+G23*300</f>
        <v>0</v>
      </c>
      <c r="Q23" s="120">
        <f>+G23*600</f>
        <v>0</v>
      </c>
      <c r="R23" s="128">
        <f>SUM(L23:Q23)</f>
        <v>0</v>
      </c>
      <c r="S23" s="120">
        <f>+K23-R23</f>
        <v>0</v>
      </c>
      <c r="T23" s="120"/>
      <c r="U23" s="120"/>
      <c r="V23" s="120"/>
      <c r="W23" s="120">
        <f t="shared" ref="W23" si="19">+U23-V23</f>
        <v>0</v>
      </c>
    </row>
    <row r="24" spans="2:23" s="105" customFormat="1" x14ac:dyDescent="0.35">
      <c r="B24" s="223"/>
      <c r="C24" s="423" t="s">
        <v>7</v>
      </c>
      <c r="D24" s="165"/>
      <c r="E24" s="166">
        <f t="shared" ref="E24:W24" si="20">SUM(E25:E26)</f>
        <v>0</v>
      </c>
      <c r="F24" s="166">
        <f t="shared" si="20"/>
        <v>0</v>
      </c>
      <c r="G24" s="166">
        <f t="shared" si="20"/>
        <v>0</v>
      </c>
      <c r="H24" s="166">
        <f t="shared" si="20"/>
        <v>0</v>
      </c>
      <c r="I24" s="166">
        <f t="shared" si="20"/>
        <v>0</v>
      </c>
      <c r="J24" s="166">
        <f t="shared" si="20"/>
        <v>0</v>
      </c>
      <c r="K24" s="166">
        <f t="shared" si="20"/>
        <v>0</v>
      </c>
      <c r="L24" s="166">
        <f t="shared" si="20"/>
        <v>0</v>
      </c>
      <c r="M24" s="166">
        <f t="shared" si="20"/>
        <v>0</v>
      </c>
      <c r="N24" s="166">
        <f t="shared" si="20"/>
        <v>0</v>
      </c>
      <c r="O24" s="166">
        <f t="shared" si="20"/>
        <v>0</v>
      </c>
      <c r="P24" s="166">
        <f t="shared" si="20"/>
        <v>0</v>
      </c>
      <c r="Q24" s="166">
        <f t="shared" si="20"/>
        <v>0</v>
      </c>
      <c r="R24" s="166">
        <f t="shared" si="20"/>
        <v>0</v>
      </c>
      <c r="S24" s="166">
        <f t="shared" si="20"/>
        <v>0</v>
      </c>
      <c r="T24" s="166">
        <f t="shared" si="20"/>
        <v>0</v>
      </c>
      <c r="U24" s="166">
        <f t="shared" si="20"/>
        <v>0</v>
      </c>
      <c r="V24" s="166">
        <f t="shared" si="20"/>
        <v>0</v>
      </c>
      <c r="W24" s="166">
        <f t="shared" si="20"/>
        <v>0</v>
      </c>
    </row>
    <row r="25" spans="2:23" s="105" customFormat="1" x14ac:dyDescent="0.35">
      <c r="B25" s="110">
        <v>1</v>
      </c>
      <c r="C25" s="111" t="s">
        <v>108</v>
      </c>
      <c r="D25" s="143"/>
      <c r="E25" s="113"/>
      <c r="F25" s="113"/>
      <c r="G25" s="113">
        <f>SUM(E25:F25)</f>
        <v>0</v>
      </c>
      <c r="H25" s="113"/>
      <c r="I25" s="113"/>
      <c r="J25" s="144"/>
      <c r="K25" s="145">
        <f>SUM(H25:J25)</f>
        <v>0</v>
      </c>
      <c r="L25" s="113"/>
      <c r="M25" s="113">
        <f>+G25*400</f>
        <v>0</v>
      </c>
      <c r="N25" s="113">
        <f>+G25*100</f>
        <v>0</v>
      </c>
      <c r="O25" s="113">
        <f>+G25*100</f>
        <v>0</v>
      </c>
      <c r="P25" s="113">
        <f>+G25*300</f>
        <v>0</v>
      </c>
      <c r="Q25" s="113">
        <f>+G25*600</f>
        <v>0</v>
      </c>
      <c r="R25" s="113">
        <f>SUM(L25:Q25)</f>
        <v>0</v>
      </c>
      <c r="S25" s="113">
        <f>+K25-R25</f>
        <v>0</v>
      </c>
      <c r="T25" s="113"/>
      <c r="U25" s="113"/>
      <c r="V25" s="113"/>
      <c r="W25" s="113">
        <f>+U25-V25</f>
        <v>0</v>
      </c>
    </row>
    <row r="26" spans="2:23" s="105" customFormat="1" x14ac:dyDescent="0.35">
      <c r="B26" s="117">
        <v>2</v>
      </c>
      <c r="C26" s="118" t="s">
        <v>108</v>
      </c>
      <c r="D26" s="146"/>
      <c r="E26" s="120"/>
      <c r="F26" s="120"/>
      <c r="G26" s="120">
        <f t="shared" ref="G26" si="21">SUM(E26:F26)</f>
        <v>0</v>
      </c>
      <c r="H26" s="120"/>
      <c r="I26" s="120"/>
      <c r="J26" s="123"/>
      <c r="K26" s="124">
        <f t="shared" ref="K26" si="22">SUM(H26:J26)</f>
        <v>0</v>
      </c>
      <c r="L26" s="120"/>
      <c r="M26" s="120">
        <f t="shared" ref="M26" si="23">+G26*400</f>
        <v>0</v>
      </c>
      <c r="N26" s="120">
        <f>+G26*100</f>
        <v>0</v>
      </c>
      <c r="O26" s="120">
        <f>+G26*100</f>
        <v>0</v>
      </c>
      <c r="P26" s="120">
        <f>+G26*300</f>
        <v>0</v>
      </c>
      <c r="Q26" s="120">
        <f>+G26*600</f>
        <v>0</v>
      </c>
      <c r="R26" s="128">
        <f>SUM(L26:Q26)</f>
        <v>0</v>
      </c>
      <c r="S26" s="120">
        <f>+K26-R26</f>
        <v>0</v>
      </c>
      <c r="T26" s="120"/>
      <c r="U26" s="120"/>
      <c r="V26" s="120"/>
      <c r="W26" s="120">
        <f t="shared" ref="W26" si="24">+U26-V26</f>
        <v>0</v>
      </c>
    </row>
    <row r="27" spans="2:23" s="105" customFormat="1" x14ac:dyDescent="0.35">
      <c r="B27" s="424">
        <v>2</v>
      </c>
      <c r="C27" s="425" t="s">
        <v>35</v>
      </c>
      <c r="D27" s="426"/>
      <c r="E27" s="166">
        <f t="shared" ref="E27:W27" si="25">+E28+E31</f>
        <v>0</v>
      </c>
      <c r="F27" s="166">
        <f t="shared" si="25"/>
        <v>0</v>
      </c>
      <c r="G27" s="166">
        <f t="shared" si="25"/>
        <v>0</v>
      </c>
      <c r="H27" s="166">
        <f t="shared" si="25"/>
        <v>0</v>
      </c>
      <c r="I27" s="166">
        <f t="shared" si="25"/>
        <v>0</v>
      </c>
      <c r="J27" s="166">
        <f t="shared" si="25"/>
        <v>0</v>
      </c>
      <c r="K27" s="166">
        <f t="shared" si="25"/>
        <v>0</v>
      </c>
      <c r="L27" s="166">
        <f t="shared" si="25"/>
        <v>0</v>
      </c>
      <c r="M27" s="166">
        <f t="shared" si="25"/>
        <v>0</v>
      </c>
      <c r="N27" s="166">
        <f t="shared" si="25"/>
        <v>0</v>
      </c>
      <c r="O27" s="166">
        <f t="shared" si="25"/>
        <v>0</v>
      </c>
      <c r="P27" s="166">
        <f t="shared" si="25"/>
        <v>0</v>
      </c>
      <c r="Q27" s="166">
        <f t="shared" si="25"/>
        <v>0</v>
      </c>
      <c r="R27" s="166">
        <f t="shared" si="25"/>
        <v>0</v>
      </c>
      <c r="S27" s="166">
        <f t="shared" si="25"/>
        <v>0</v>
      </c>
      <c r="T27" s="166">
        <f t="shared" si="25"/>
        <v>0</v>
      </c>
      <c r="U27" s="166">
        <f t="shared" si="25"/>
        <v>0</v>
      </c>
      <c r="V27" s="166">
        <f t="shared" si="25"/>
        <v>0</v>
      </c>
      <c r="W27" s="166">
        <f t="shared" si="25"/>
        <v>0</v>
      </c>
    </row>
    <row r="28" spans="2:23" s="105" customFormat="1" x14ac:dyDescent="0.35">
      <c r="B28" s="223"/>
      <c r="C28" s="423" t="s">
        <v>6</v>
      </c>
      <c r="D28" s="165"/>
      <c r="E28" s="166">
        <f t="shared" ref="E28:W28" si="26">SUM(E29:E30)</f>
        <v>0</v>
      </c>
      <c r="F28" s="166">
        <f t="shared" si="26"/>
        <v>0</v>
      </c>
      <c r="G28" s="166">
        <f t="shared" si="26"/>
        <v>0</v>
      </c>
      <c r="H28" s="166">
        <f t="shared" si="26"/>
        <v>0</v>
      </c>
      <c r="I28" s="166">
        <f t="shared" si="26"/>
        <v>0</v>
      </c>
      <c r="J28" s="166">
        <f t="shared" si="26"/>
        <v>0</v>
      </c>
      <c r="K28" s="166">
        <f t="shared" si="26"/>
        <v>0</v>
      </c>
      <c r="L28" s="166">
        <f t="shared" si="26"/>
        <v>0</v>
      </c>
      <c r="M28" s="166">
        <f t="shared" si="26"/>
        <v>0</v>
      </c>
      <c r="N28" s="166">
        <f t="shared" si="26"/>
        <v>0</v>
      </c>
      <c r="O28" s="166">
        <f t="shared" si="26"/>
        <v>0</v>
      </c>
      <c r="P28" s="166">
        <f t="shared" si="26"/>
        <v>0</v>
      </c>
      <c r="Q28" s="166">
        <f t="shared" si="26"/>
        <v>0</v>
      </c>
      <c r="R28" s="166">
        <f t="shared" si="26"/>
        <v>0</v>
      </c>
      <c r="S28" s="166">
        <f t="shared" si="26"/>
        <v>0</v>
      </c>
      <c r="T28" s="166">
        <f t="shared" si="26"/>
        <v>0</v>
      </c>
      <c r="U28" s="166">
        <f t="shared" si="26"/>
        <v>0</v>
      </c>
      <c r="V28" s="166">
        <f t="shared" si="26"/>
        <v>0</v>
      </c>
      <c r="W28" s="166">
        <f t="shared" si="26"/>
        <v>0</v>
      </c>
    </row>
    <row r="29" spans="2:23" s="105" customFormat="1" x14ac:dyDescent="0.35">
      <c r="B29" s="110">
        <v>1</v>
      </c>
      <c r="C29" s="111" t="s">
        <v>108</v>
      </c>
      <c r="D29" s="143"/>
      <c r="E29" s="113"/>
      <c r="F29" s="113"/>
      <c r="G29" s="113">
        <f>SUM(E29:F29)</f>
        <v>0</v>
      </c>
      <c r="H29" s="113"/>
      <c r="I29" s="113"/>
      <c r="J29" s="144"/>
      <c r="K29" s="145">
        <f>SUM(H29:J29)</f>
        <v>0</v>
      </c>
      <c r="L29" s="113"/>
      <c r="M29" s="113">
        <f>+G29*400</f>
        <v>0</v>
      </c>
      <c r="N29" s="113">
        <f>+G29*100</f>
        <v>0</v>
      </c>
      <c r="O29" s="113">
        <f>+G29*100</f>
        <v>0</v>
      </c>
      <c r="P29" s="113">
        <f>+G29*300</f>
        <v>0</v>
      </c>
      <c r="Q29" s="113">
        <f>+G29*600</f>
        <v>0</v>
      </c>
      <c r="R29" s="113">
        <f>SUM(L29:Q29)</f>
        <v>0</v>
      </c>
      <c r="S29" s="113">
        <f>+K29-R29</f>
        <v>0</v>
      </c>
      <c r="T29" s="113"/>
      <c r="U29" s="113"/>
      <c r="V29" s="113"/>
      <c r="W29" s="113">
        <f>+U29-V29</f>
        <v>0</v>
      </c>
    </row>
    <row r="30" spans="2:23" s="105" customFormat="1" x14ac:dyDescent="0.35">
      <c r="B30" s="117">
        <v>2</v>
      </c>
      <c r="C30" s="118" t="s">
        <v>108</v>
      </c>
      <c r="D30" s="146"/>
      <c r="E30" s="120"/>
      <c r="F30" s="120"/>
      <c r="G30" s="120">
        <f t="shared" ref="G30" si="27">SUM(E30:F30)</f>
        <v>0</v>
      </c>
      <c r="H30" s="120"/>
      <c r="I30" s="120"/>
      <c r="J30" s="123"/>
      <c r="K30" s="124">
        <f t="shared" ref="K30" si="28">SUM(H30:J30)</f>
        <v>0</v>
      </c>
      <c r="L30" s="120"/>
      <c r="M30" s="120">
        <f t="shared" ref="M30" si="29">+G30*400</f>
        <v>0</v>
      </c>
      <c r="N30" s="120">
        <f>+G30*100</f>
        <v>0</v>
      </c>
      <c r="O30" s="120">
        <f>+G30*100</f>
        <v>0</v>
      </c>
      <c r="P30" s="120">
        <f>+G30*300</f>
        <v>0</v>
      </c>
      <c r="Q30" s="120">
        <f>+G30*600</f>
        <v>0</v>
      </c>
      <c r="R30" s="128">
        <f>SUM(L30:Q30)</f>
        <v>0</v>
      </c>
      <c r="S30" s="120">
        <f>+K30-R30</f>
        <v>0</v>
      </c>
      <c r="T30" s="120"/>
      <c r="U30" s="120"/>
      <c r="V30" s="120"/>
      <c r="W30" s="120">
        <f t="shared" ref="W30" si="30">+U30-V30</f>
        <v>0</v>
      </c>
    </row>
    <row r="31" spans="2:23" s="105" customFormat="1" hidden="1" x14ac:dyDescent="0.35">
      <c r="B31" s="139"/>
      <c r="C31" s="140" t="s">
        <v>7</v>
      </c>
      <c r="D31" s="141"/>
      <c r="E31" s="142">
        <f t="shared" ref="E31:W31" si="31">SUM(E32:E33)</f>
        <v>0</v>
      </c>
      <c r="F31" s="142">
        <f t="shared" si="31"/>
        <v>0</v>
      </c>
      <c r="G31" s="142">
        <f t="shared" si="31"/>
        <v>0</v>
      </c>
      <c r="H31" s="142">
        <f t="shared" si="31"/>
        <v>0</v>
      </c>
      <c r="I31" s="142">
        <f t="shared" si="31"/>
        <v>0</v>
      </c>
      <c r="J31" s="142">
        <f t="shared" si="31"/>
        <v>0</v>
      </c>
      <c r="K31" s="142">
        <f t="shared" si="31"/>
        <v>0</v>
      </c>
      <c r="L31" s="142">
        <f t="shared" si="31"/>
        <v>0</v>
      </c>
      <c r="M31" s="142">
        <f t="shared" si="31"/>
        <v>0</v>
      </c>
      <c r="N31" s="142">
        <f t="shared" si="31"/>
        <v>0</v>
      </c>
      <c r="O31" s="142">
        <f t="shared" si="31"/>
        <v>0</v>
      </c>
      <c r="P31" s="142">
        <f t="shared" si="31"/>
        <v>0</v>
      </c>
      <c r="Q31" s="142">
        <f t="shared" si="31"/>
        <v>0</v>
      </c>
      <c r="R31" s="142">
        <f t="shared" si="31"/>
        <v>0</v>
      </c>
      <c r="S31" s="142">
        <f t="shared" si="31"/>
        <v>0</v>
      </c>
      <c r="T31" s="142">
        <f t="shared" si="31"/>
        <v>0</v>
      </c>
      <c r="U31" s="142">
        <f t="shared" si="31"/>
        <v>0</v>
      </c>
      <c r="V31" s="142">
        <f t="shared" si="31"/>
        <v>0</v>
      </c>
      <c r="W31" s="142">
        <f t="shared" si="31"/>
        <v>0</v>
      </c>
    </row>
    <row r="32" spans="2:23" s="105" customFormat="1" hidden="1" x14ac:dyDescent="0.35">
      <c r="B32" s="110">
        <v>1</v>
      </c>
      <c r="C32" s="111" t="s">
        <v>108</v>
      </c>
      <c r="D32" s="143"/>
      <c r="E32" s="113"/>
      <c r="F32" s="113"/>
      <c r="G32" s="113">
        <f>SUM(E32:F32)</f>
        <v>0</v>
      </c>
      <c r="H32" s="113"/>
      <c r="I32" s="113"/>
      <c r="J32" s="144"/>
      <c r="K32" s="145">
        <f>SUM(H32:J32)</f>
        <v>0</v>
      </c>
      <c r="L32" s="113"/>
      <c r="M32" s="113">
        <f>+G32*400</f>
        <v>0</v>
      </c>
      <c r="N32" s="113">
        <f>+G32*100</f>
        <v>0</v>
      </c>
      <c r="O32" s="113">
        <f>+G32*100</f>
        <v>0</v>
      </c>
      <c r="P32" s="113">
        <f>+G32*300</f>
        <v>0</v>
      </c>
      <c r="Q32" s="113">
        <f>+G32*600</f>
        <v>0</v>
      </c>
      <c r="R32" s="113">
        <f>SUM(L32:Q32)</f>
        <v>0</v>
      </c>
      <c r="S32" s="113">
        <f>+K32-R32</f>
        <v>0</v>
      </c>
      <c r="T32" s="113"/>
      <c r="U32" s="113"/>
      <c r="V32" s="113"/>
      <c r="W32" s="113">
        <f>+U32-V32</f>
        <v>0</v>
      </c>
    </row>
    <row r="33" spans="2:23" s="105" customFormat="1" hidden="1" x14ac:dyDescent="0.35">
      <c r="B33" s="117">
        <v>2</v>
      </c>
      <c r="C33" s="118" t="s">
        <v>108</v>
      </c>
      <c r="D33" s="146"/>
      <c r="E33" s="120"/>
      <c r="F33" s="120"/>
      <c r="G33" s="120">
        <f t="shared" ref="G33" si="32">SUM(E33:F33)</f>
        <v>0</v>
      </c>
      <c r="H33" s="120"/>
      <c r="I33" s="120"/>
      <c r="J33" s="123"/>
      <c r="K33" s="124">
        <f t="shared" ref="K33" si="33">SUM(H33:J33)</f>
        <v>0</v>
      </c>
      <c r="L33" s="120"/>
      <c r="M33" s="120">
        <f t="shared" ref="M33" si="34">+G33*400</f>
        <v>0</v>
      </c>
      <c r="N33" s="120">
        <f>+G33*100</f>
        <v>0</v>
      </c>
      <c r="O33" s="120">
        <f>+G33*100</f>
        <v>0</v>
      </c>
      <c r="P33" s="120">
        <f>+G33*300</f>
        <v>0</v>
      </c>
      <c r="Q33" s="120">
        <f>+G33*600</f>
        <v>0</v>
      </c>
      <c r="R33" s="128">
        <f>SUM(L33:Q33)</f>
        <v>0</v>
      </c>
      <c r="S33" s="120">
        <f>+K33-R33</f>
        <v>0</v>
      </c>
      <c r="T33" s="120"/>
      <c r="U33" s="120"/>
      <c r="V33" s="120"/>
      <c r="W33" s="120">
        <f t="shared" ref="W33" si="35">+U33-V33</f>
        <v>0</v>
      </c>
    </row>
    <row r="34" spans="2:23" s="105" customFormat="1" ht="26.25" customHeight="1" x14ac:dyDescent="0.35">
      <c r="B34" s="136" t="s">
        <v>186</v>
      </c>
      <c r="C34" s="136"/>
      <c r="D34" s="137"/>
      <c r="E34" s="138">
        <f t="shared" ref="E34:W34" si="36">+E35+E42</f>
        <v>0</v>
      </c>
      <c r="F34" s="138">
        <f t="shared" si="36"/>
        <v>0</v>
      </c>
      <c r="G34" s="138">
        <f t="shared" si="36"/>
        <v>0</v>
      </c>
      <c r="H34" s="138">
        <f t="shared" si="36"/>
        <v>0</v>
      </c>
      <c r="I34" s="138">
        <f t="shared" si="36"/>
        <v>0</v>
      </c>
      <c r="J34" s="138">
        <f t="shared" si="36"/>
        <v>0</v>
      </c>
      <c r="K34" s="138">
        <f t="shared" si="36"/>
        <v>0</v>
      </c>
      <c r="L34" s="138">
        <f t="shared" si="36"/>
        <v>0</v>
      </c>
      <c r="M34" s="138">
        <f t="shared" si="36"/>
        <v>0</v>
      </c>
      <c r="N34" s="138">
        <f t="shared" si="36"/>
        <v>0</v>
      </c>
      <c r="O34" s="138">
        <f t="shared" si="36"/>
        <v>0</v>
      </c>
      <c r="P34" s="138">
        <f t="shared" si="36"/>
        <v>0</v>
      </c>
      <c r="Q34" s="138">
        <f t="shared" si="36"/>
        <v>0</v>
      </c>
      <c r="R34" s="138">
        <f t="shared" si="36"/>
        <v>0</v>
      </c>
      <c r="S34" s="138">
        <f t="shared" si="36"/>
        <v>0</v>
      </c>
      <c r="T34" s="138">
        <f t="shared" si="36"/>
        <v>0</v>
      </c>
      <c r="U34" s="138">
        <f t="shared" si="36"/>
        <v>0</v>
      </c>
      <c r="V34" s="138">
        <f t="shared" si="36"/>
        <v>0</v>
      </c>
      <c r="W34" s="138">
        <f t="shared" si="36"/>
        <v>0</v>
      </c>
    </row>
    <row r="35" spans="2:23" s="105" customFormat="1" x14ac:dyDescent="0.35">
      <c r="B35" s="440" t="s">
        <v>4</v>
      </c>
      <c r="C35" s="441"/>
      <c r="D35" s="442"/>
      <c r="E35" s="434">
        <f t="shared" ref="E35:W35" si="37">+E36+E39</f>
        <v>0</v>
      </c>
      <c r="F35" s="434">
        <f t="shared" si="37"/>
        <v>0</v>
      </c>
      <c r="G35" s="434">
        <f t="shared" si="37"/>
        <v>0</v>
      </c>
      <c r="H35" s="434">
        <f t="shared" si="37"/>
        <v>0</v>
      </c>
      <c r="I35" s="434">
        <f t="shared" si="37"/>
        <v>0</v>
      </c>
      <c r="J35" s="434">
        <f t="shared" si="37"/>
        <v>0</v>
      </c>
      <c r="K35" s="434">
        <f t="shared" si="37"/>
        <v>0</v>
      </c>
      <c r="L35" s="434">
        <f t="shared" si="37"/>
        <v>0</v>
      </c>
      <c r="M35" s="434">
        <f t="shared" si="37"/>
        <v>0</v>
      </c>
      <c r="N35" s="434">
        <f t="shared" si="37"/>
        <v>0</v>
      </c>
      <c r="O35" s="434">
        <f t="shared" si="37"/>
        <v>0</v>
      </c>
      <c r="P35" s="434">
        <f t="shared" si="37"/>
        <v>0</v>
      </c>
      <c r="Q35" s="434">
        <f t="shared" si="37"/>
        <v>0</v>
      </c>
      <c r="R35" s="434">
        <f t="shared" si="37"/>
        <v>0</v>
      </c>
      <c r="S35" s="434">
        <f t="shared" si="37"/>
        <v>0</v>
      </c>
      <c r="T35" s="434">
        <f t="shared" si="37"/>
        <v>0</v>
      </c>
      <c r="U35" s="434">
        <f t="shared" si="37"/>
        <v>0</v>
      </c>
      <c r="V35" s="434">
        <f t="shared" si="37"/>
        <v>0</v>
      </c>
      <c r="W35" s="434">
        <f t="shared" si="37"/>
        <v>0</v>
      </c>
    </row>
    <row r="36" spans="2:23" s="105" customFormat="1" x14ac:dyDescent="0.35">
      <c r="B36" s="223"/>
      <c r="C36" s="423" t="s">
        <v>6</v>
      </c>
      <c r="D36" s="165"/>
      <c r="E36" s="166">
        <f t="shared" ref="E36:W36" si="38">SUM(E37:E38)</f>
        <v>0</v>
      </c>
      <c r="F36" s="166">
        <f t="shared" si="38"/>
        <v>0</v>
      </c>
      <c r="G36" s="166">
        <f t="shared" si="38"/>
        <v>0</v>
      </c>
      <c r="H36" s="166">
        <f t="shared" si="38"/>
        <v>0</v>
      </c>
      <c r="I36" s="166">
        <f t="shared" si="38"/>
        <v>0</v>
      </c>
      <c r="J36" s="166">
        <f t="shared" si="38"/>
        <v>0</v>
      </c>
      <c r="K36" s="166">
        <f t="shared" si="38"/>
        <v>0</v>
      </c>
      <c r="L36" s="166">
        <f t="shared" si="38"/>
        <v>0</v>
      </c>
      <c r="M36" s="166">
        <f t="shared" si="38"/>
        <v>0</v>
      </c>
      <c r="N36" s="166">
        <f t="shared" si="38"/>
        <v>0</v>
      </c>
      <c r="O36" s="166">
        <f t="shared" si="38"/>
        <v>0</v>
      </c>
      <c r="P36" s="166">
        <f t="shared" si="38"/>
        <v>0</v>
      </c>
      <c r="Q36" s="166">
        <f t="shared" si="38"/>
        <v>0</v>
      </c>
      <c r="R36" s="166">
        <f t="shared" si="38"/>
        <v>0</v>
      </c>
      <c r="S36" s="166">
        <f t="shared" si="38"/>
        <v>0</v>
      </c>
      <c r="T36" s="166">
        <f t="shared" si="38"/>
        <v>0</v>
      </c>
      <c r="U36" s="166">
        <f t="shared" si="38"/>
        <v>0</v>
      </c>
      <c r="V36" s="166">
        <f t="shared" si="38"/>
        <v>0</v>
      </c>
      <c r="W36" s="166">
        <f t="shared" si="38"/>
        <v>0</v>
      </c>
    </row>
    <row r="37" spans="2:23" s="105" customFormat="1" x14ac:dyDescent="0.35">
      <c r="B37" s="110">
        <v>1</v>
      </c>
      <c r="C37" s="111" t="s">
        <v>108</v>
      </c>
      <c r="D37" s="143"/>
      <c r="E37" s="113"/>
      <c r="F37" s="113"/>
      <c r="G37" s="113">
        <f>SUM(E37:F37)</f>
        <v>0</v>
      </c>
      <c r="H37" s="113"/>
      <c r="I37" s="113"/>
      <c r="J37" s="144"/>
      <c r="K37" s="145">
        <f>SUM(H37:J37)</f>
        <v>0</v>
      </c>
      <c r="L37" s="113"/>
      <c r="M37" s="113">
        <f>+G37*400</f>
        <v>0</v>
      </c>
      <c r="N37" s="113">
        <f>+G37*100</f>
        <v>0</v>
      </c>
      <c r="O37" s="113">
        <f>+G37*100</f>
        <v>0</v>
      </c>
      <c r="P37" s="113">
        <f>+G37*300</f>
        <v>0</v>
      </c>
      <c r="Q37" s="113">
        <f>+G37*600</f>
        <v>0</v>
      </c>
      <c r="R37" s="113">
        <f>SUM(L37:Q37)</f>
        <v>0</v>
      </c>
      <c r="S37" s="113">
        <f>+K37-R37</f>
        <v>0</v>
      </c>
      <c r="T37" s="113"/>
      <c r="U37" s="113"/>
      <c r="V37" s="113"/>
      <c r="W37" s="113">
        <f>+U37-V37</f>
        <v>0</v>
      </c>
    </row>
    <row r="38" spans="2:23" s="105" customFormat="1" x14ac:dyDescent="0.35">
      <c r="B38" s="117">
        <v>2</v>
      </c>
      <c r="C38" s="118" t="s">
        <v>108</v>
      </c>
      <c r="D38" s="146"/>
      <c r="E38" s="120"/>
      <c r="F38" s="120"/>
      <c r="G38" s="120">
        <f t="shared" ref="G38" si="39">SUM(E38:F38)</f>
        <v>0</v>
      </c>
      <c r="H38" s="120"/>
      <c r="I38" s="120"/>
      <c r="J38" s="123"/>
      <c r="K38" s="124">
        <f t="shared" ref="K38" si="40">SUM(H38:J38)</f>
        <v>0</v>
      </c>
      <c r="L38" s="120"/>
      <c r="M38" s="120">
        <f t="shared" ref="M38" si="41">+G38*400</f>
        <v>0</v>
      </c>
      <c r="N38" s="120">
        <f>+G38*100</f>
        <v>0</v>
      </c>
      <c r="O38" s="120">
        <f>+G38*100</f>
        <v>0</v>
      </c>
      <c r="P38" s="120">
        <f>+G38*300</f>
        <v>0</v>
      </c>
      <c r="Q38" s="120">
        <f>+G38*600</f>
        <v>0</v>
      </c>
      <c r="R38" s="128">
        <f>SUM(L38:Q38)</f>
        <v>0</v>
      </c>
      <c r="S38" s="120">
        <f>+K38-R38</f>
        <v>0</v>
      </c>
      <c r="T38" s="120"/>
      <c r="U38" s="120"/>
      <c r="V38" s="120"/>
      <c r="W38" s="120">
        <f t="shared" ref="W38" si="42">+U38-V38</f>
        <v>0</v>
      </c>
    </row>
    <row r="39" spans="2:23" s="105" customFormat="1" x14ac:dyDescent="0.35">
      <c r="B39" s="223"/>
      <c r="C39" s="423" t="s">
        <v>7</v>
      </c>
      <c r="D39" s="165"/>
      <c r="E39" s="166">
        <f t="shared" ref="E39:W39" si="43">SUM(E40:E41)</f>
        <v>0</v>
      </c>
      <c r="F39" s="166">
        <f t="shared" si="43"/>
        <v>0</v>
      </c>
      <c r="G39" s="166">
        <f t="shared" si="43"/>
        <v>0</v>
      </c>
      <c r="H39" s="166">
        <f t="shared" si="43"/>
        <v>0</v>
      </c>
      <c r="I39" s="166">
        <f t="shared" si="43"/>
        <v>0</v>
      </c>
      <c r="J39" s="166">
        <f t="shared" si="43"/>
        <v>0</v>
      </c>
      <c r="K39" s="166">
        <f t="shared" si="43"/>
        <v>0</v>
      </c>
      <c r="L39" s="166">
        <f t="shared" si="43"/>
        <v>0</v>
      </c>
      <c r="M39" s="166">
        <f t="shared" si="43"/>
        <v>0</v>
      </c>
      <c r="N39" s="166">
        <f t="shared" si="43"/>
        <v>0</v>
      </c>
      <c r="O39" s="166">
        <f t="shared" si="43"/>
        <v>0</v>
      </c>
      <c r="P39" s="166">
        <f t="shared" si="43"/>
        <v>0</v>
      </c>
      <c r="Q39" s="166">
        <f t="shared" si="43"/>
        <v>0</v>
      </c>
      <c r="R39" s="166">
        <f t="shared" si="43"/>
        <v>0</v>
      </c>
      <c r="S39" s="166">
        <f t="shared" si="43"/>
        <v>0</v>
      </c>
      <c r="T39" s="166">
        <f t="shared" si="43"/>
        <v>0</v>
      </c>
      <c r="U39" s="166">
        <f t="shared" si="43"/>
        <v>0</v>
      </c>
      <c r="V39" s="166">
        <f t="shared" si="43"/>
        <v>0</v>
      </c>
      <c r="W39" s="166">
        <f t="shared" si="43"/>
        <v>0</v>
      </c>
    </row>
    <row r="40" spans="2:23" s="105" customFormat="1" x14ac:dyDescent="0.35">
      <c r="B40" s="110">
        <v>1</v>
      </c>
      <c r="C40" s="111" t="s">
        <v>108</v>
      </c>
      <c r="D40" s="143"/>
      <c r="E40" s="113"/>
      <c r="F40" s="113"/>
      <c r="G40" s="113">
        <f>SUM(E40:F40)</f>
        <v>0</v>
      </c>
      <c r="H40" s="113"/>
      <c r="I40" s="113"/>
      <c r="J40" s="144"/>
      <c r="K40" s="145">
        <f>SUM(H40:J40)</f>
        <v>0</v>
      </c>
      <c r="L40" s="113"/>
      <c r="M40" s="113">
        <f>+G40*400</f>
        <v>0</v>
      </c>
      <c r="N40" s="113">
        <f>+G40*100</f>
        <v>0</v>
      </c>
      <c r="O40" s="113">
        <f>+G40*100</f>
        <v>0</v>
      </c>
      <c r="P40" s="113">
        <f>+G40*300</f>
        <v>0</v>
      </c>
      <c r="Q40" s="113">
        <f>+G40*600</f>
        <v>0</v>
      </c>
      <c r="R40" s="113">
        <f>SUM(L40:Q40)</f>
        <v>0</v>
      </c>
      <c r="S40" s="113">
        <f>+K40-R40</f>
        <v>0</v>
      </c>
      <c r="T40" s="113"/>
      <c r="U40" s="113"/>
      <c r="V40" s="113"/>
      <c r="W40" s="113">
        <f>+U40-V40</f>
        <v>0</v>
      </c>
    </row>
    <row r="41" spans="2:23" s="105" customFormat="1" x14ac:dyDescent="0.35">
      <c r="B41" s="117">
        <v>2</v>
      </c>
      <c r="C41" s="118" t="s">
        <v>108</v>
      </c>
      <c r="D41" s="146"/>
      <c r="E41" s="120"/>
      <c r="F41" s="120"/>
      <c r="G41" s="120">
        <f t="shared" ref="G41" si="44">SUM(E41:F41)</f>
        <v>0</v>
      </c>
      <c r="H41" s="120"/>
      <c r="I41" s="120"/>
      <c r="J41" s="123"/>
      <c r="K41" s="124">
        <f t="shared" ref="K41" si="45">SUM(H41:J41)</f>
        <v>0</v>
      </c>
      <c r="L41" s="120"/>
      <c r="M41" s="120">
        <f t="shared" ref="M41" si="46">+G41*400</f>
        <v>0</v>
      </c>
      <c r="N41" s="120">
        <f>+G41*100</f>
        <v>0</v>
      </c>
      <c r="O41" s="120">
        <f>+G41*100</f>
        <v>0</v>
      </c>
      <c r="P41" s="120">
        <f>+G41*300</f>
        <v>0</v>
      </c>
      <c r="Q41" s="120">
        <f>+G41*600</f>
        <v>0</v>
      </c>
      <c r="R41" s="128">
        <f>SUM(L41:Q41)</f>
        <v>0</v>
      </c>
      <c r="S41" s="120">
        <f>+K41-R41</f>
        <v>0</v>
      </c>
      <c r="T41" s="120"/>
      <c r="U41" s="120"/>
      <c r="V41" s="120"/>
      <c r="W41" s="120">
        <f t="shared" ref="W41" si="47">+U41-V41</f>
        <v>0</v>
      </c>
    </row>
    <row r="42" spans="2:23" s="105" customFormat="1" x14ac:dyDescent="0.35">
      <c r="B42" s="440" t="s">
        <v>5</v>
      </c>
      <c r="C42" s="441"/>
      <c r="D42" s="442"/>
      <c r="E42" s="434">
        <f t="shared" ref="E42:W42" si="48">+E43+E50</f>
        <v>0</v>
      </c>
      <c r="F42" s="434">
        <f t="shared" si="48"/>
        <v>0</v>
      </c>
      <c r="G42" s="434">
        <f t="shared" si="48"/>
        <v>0</v>
      </c>
      <c r="H42" s="434">
        <f t="shared" si="48"/>
        <v>0</v>
      </c>
      <c r="I42" s="434">
        <f t="shared" si="48"/>
        <v>0</v>
      </c>
      <c r="J42" s="434">
        <f t="shared" si="48"/>
        <v>0</v>
      </c>
      <c r="K42" s="434">
        <f t="shared" si="48"/>
        <v>0</v>
      </c>
      <c r="L42" s="434">
        <f t="shared" si="48"/>
        <v>0</v>
      </c>
      <c r="M42" s="434">
        <f t="shared" si="48"/>
        <v>0</v>
      </c>
      <c r="N42" s="434">
        <f t="shared" si="48"/>
        <v>0</v>
      </c>
      <c r="O42" s="434">
        <f t="shared" si="48"/>
        <v>0</v>
      </c>
      <c r="P42" s="434">
        <f t="shared" si="48"/>
        <v>0</v>
      </c>
      <c r="Q42" s="434">
        <f t="shared" si="48"/>
        <v>0</v>
      </c>
      <c r="R42" s="434">
        <f t="shared" si="48"/>
        <v>0</v>
      </c>
      <c r="S42" s="434">
        <f t="shared" si="48"/>
        <v>0</v>
      </c>
      <c r="T42" s="434">
        <f t="shared" si="48"/>
        <v>0</v>
      </c>
      <c r="U42" s="434">
        <f t="shared" si="48"/>
        <v>0</v>
      </c>
      <c r="V42" s="434">
        <f t="shared" si="48"/>
        <v>0</v>
      </c>
      <c r="W42" s="434">
        <f t="shared" si="48"/>
        <v>0</v>
      </c>
    </row>
    <row r="43" spans="2:23" s="105" customFormat="1" x14ac:dyDescent="0.35">
      <c r="B43" s="424">
        <v>1</v>
      </c>
      <c r="C43" s="425" t="s">
        <v>34</v>
      </c>
      <c r="D43" s="426"/>
      <c r="E43" s="166">
        <f t="shared" ref="E43:W43" si="49">+E44+E47</f>
        <v>0</v>
      </c>
      <c r="F43" s="166">
        <f t="shared" si="49"/>
        <v>0</v>
      </c>
      <c r="G43" s="166">
        <f t="shared" si="49"/>
        <v>0</v>
      </c>
      <c r="H43" s="166">
        <f t="shared" si="49"/>
        <v>0</v>
      </c>
      <c r="I43" s="166">
        <f t="shared" si="49"/>
        <v>0</v>
      </c>
      <c r="J43" s="166">
        <f t="shared" si="49"/>
        <v>0</v>
      </c>
      <c r="K43" s="166">
        <f t="shared" si="49"/>
        <v>0</v>
      </c>
      <c r="L43" s="166">
        <f t="shared" si="49"/>
        <v>0</v>
      </c>
      <c r="M43" s="166">
        <f t="shared" si="49"/>
        <v>0</v>
      </c>
      <c r="N43" s="166">
        <f t="shared" si="49"/>
        <v>0</v>
      </c>
      <c r="O43" s="166">
        <f t="shared" si="49"/>
        <v>0</v>
      </c>
      <c r="P43" s="166">
        <f t="shared" si="49"/>
        <v>0</v>
      </c>
      <c r="Q43" s="166">
        <f t="shared" si="49"/>
        <v>0</v>
      </c>
      <c r="R43" s="166">
        <f t="shared" si="49"/>
        <v>0</v>
      </c>
      <c r="S43" s="166">
        <f t="shared" si="49"/>
        <v>0</v>
      </c>
      <c r="T43" s="166">
        <f t="shared" si="49"/>
        <v>0</v>
      </c>
      <c r="U43" s="166">
        <f t="shared" si="49"/>
        <v>0</v>
      </c>
      <c r="V43" s="166">
        <f t="shared" si="49"/>
        <v>0</v>
      </c>
      <c r="W43" s="166">
        <f t="shared" si="49"/>
        <v>0</v>
      </c>
    </row>
    <row r="44" spans="2:23" s="105" customFormat="1" x14ac:dyDescent="0.35">
      <c r="B44" s="223"/>
      <c r="C44" s="423" t="s">
        <v>6</v>
      </c>
      <c r="D44" s="165"/>
      <c r="E44" s="166">
        <f t="shared" ref="E44:W44" si="50">SUM(E45:E46)</f>
        <v>0</v>
      </c>
      <c r="F44" s="166">
        <f t="shared" si="50"/>
        <v>0</v>
      </c>
      <c r="G44" s="166">
        <f t="shared" si="50"/>
        <v>0</v>
      </c>
      <c r="H44" s="166">
        <f t="shared" si="50"/>
        <v>0</v>
      </c>
      <c r="I44" s="166">
        <f t="shared" si="50"/>
        <v>0</v>
      </c>
      <c r="J44" s="166">
        <f t="shared" si="50"/>
        <v>0</v>
      </c>
      <c r="K44" s="166">
        <f t="shared" si="50"/>
        <v>0</v>
      </c>
      <c r="L44" s="166">
        <f t="shared" si="50"/>
        <v>0</v>
      </c>
      <c r="M44" s="166">
        <f t="shared" si="50"/>
        <v>0</v>
      </c>
      <c r="N44" s="166">
        <f t="shared" si="50"/>
        <v>0</v>
      </c>
      <c r="O44" s="166">
        <f t="shared" si="50"/>
        <v>0</v>
      </c>
      <c r="P44" s="166">
        <f t="shared" si="50"/>
        <v>0</v>
      </c>
      <c r="Q44" s="166">
        <f t="shared" si="50"/>
        <v>0</v>
      </c>
      <c r="R44" s="166">
        <f t="shared" si="50"/>
        <v>0</v>
      </c>
      <c r="S44" s="166">
        <f t="shared" si="50"/>
        <v>0</v>
      </c>
      <c r="T44" s="166">
        <f t="shared" si="50"/>
        <v>0</v>
      </c>
      <c r="U44" s="166">
        <f t="shared" si="50"/>
        <v>0</v>
      </c>
      <c r="V44" s="166">
        <f t="shared" si="50"/>
        <v>0</v>
      </c>
      <c r="W44" s="166">
        <f t="shared" si="50"/>
        <v>0</v>
      </c>
    </row>
    <row r="45" spans="2:23" s="105" customFormat="1" x14ac:dyDescent="0.35">
      <c r="B45" s="110">
        <v>1</v>
      </c>
      <c r="C45" s="111" t="s">
        <v>108</v>
      </c>
      <c r="D45" s="143"/>
      <c r="E45" s="113"/>
      <c r="F45" s="113"/>
      <c r="G45" s="113">
        <f>SUM(E45:F45)</f>
        <v>0</v>
      </c>
      <c r="H45" s="113"/>
      <c r="I45" s="113"/>
      <c r="J45" s="144"/>
      <c r="K45" s="145">
        <f>SUM(H45:J45)</f>
        <v>0</v>
      </c>
      <c r="L45" s="113"/>
      <c r="M45" s="113">
        <f>+G45*400</f>
        <v>0</v>
      </c>
      <c r="N45" s="113">
        <f>+G45*100</f>
        <v>0</v>
      </c>
      <c r="O45" s="113">
        <f>+G45*100</f>
        <v>0</v>
      </c>
      <c r="P45" s="113">
        <f>+G45*300</f>
        <v>0</v>
      </c>
      <c r="Q45" s="113">
        <f>+G45*600</f>
        <v>0</v>
      </c>
      <c r="R45" s="113">
        <f>SUM(L45:Q45)</f>
        <v>0</v>
      </c>
      <c r="S45" s="113">
        <f>+K45-R45</f>
        <v>0</v>
      </c>
      <c r="T45" s="113"/>
      <c r="U45" s="113"/>
      <c r="V45" s="113"/>
      <c r="W45" s="113">
        <f>+U45-V45</f>
        <v>0</v>
      </c>
    </row>
    <row r="46" spans="2:23" s="105" customFormat="1" x14ac:dyDescent="0.35">
      <c r="B46" s="117">
        <v>2</v>
      </c>
      <c r="C46" s="118" t="s">
        <v>108</v>
      </c>
      <c r="D46" s="146"/>
      <c r="E46" s="120"/>
      <c r="F46" s="120"/>
      <c r="G46" s="120">
        <f t="shared" ref="G46" si="51">SUM(E46:F46)</f>
        <v>0</v>
      </c>
      <c r="H46" s="120"/>
      <c r="I46" s="120"/>
      <c r="J46" s="123"/>
      <c r="K46" s="124">
        <f t="shared" ref="K46" si="52">SUM(H46:J46)</f>
        <v>0</v>
      </c>
      <c r="L46" s="120"/>
      <c r="M46" s="120">
        <f t="shared" ref="M46" si="53">+G46*400</f>
        <v>0</v>
      </c>
      <c r="N46" s="120">
        <f>+G46*100</f>
        <v>0</v>
      </c>
      <c r="O46" s="120">
        <f>+G46*100</f>
        <v>0</v>
      </c>
      <c r="P46" s="120">
        <f>+G46*300</f>
        <v>0</v>
      </c>
      <c r="Q46" s="120">
        <f>+G46*600</f>
        <v>0</v>
      </c>
      <c r="R46" s="128">
        <f>SUM(L46:Q46)</f>
        <v>0</v>
      </c>
      <c r="S46" s="120">
        <f>+K46-R46</f>
        <v>0</v>
      </c>
      <c r="T46" s="120"/>
      <c r="U46" s="120"/>
      <c r="V46" s="120"/>
      <c r="W46" s="120">
        <f t="shared" ref="W46" si="54">+U46-V46</f>
        <v>0</v>
      </c>
    </row>
    <row r="47" spans="2:23" s="105" customFormat="1" x14ac:dyDescent="0.35">
      <c r="B47" s="223"/>
      <c r="C47" s="423" t="s">
        <v>7</v>
      </c>
      <c r="D47" s="165"/>
      <c r="E47" s="166">
        <f t="shared" ref="E47:W47" si="55">SUM(E48:E49)</f>
        <v>0</v>
      </c>
      <c r="F47" s="166">
        <f t="shared" si="55"/>
        <v>0</v>
      </c>
      <c r="G47" s="166">
        <f t="shared" si="55"/>
        <v>0</v>
      </c>
      <c r="H47" s="166">
        <f t="shared" si="55"/>
        <v>0</v>
      </c>
      <c r="I47" s="166">
        <f t="shared" si="55"/>
        <v>0</v>
      </c>
      <c r="J47" s="166">
        <f t="shared" si="55"/>
        <v>0</v>
      </c>
      <c r="K47" s="166">
        <f t="shared" si="55"/>
        <v>0</v>
      </c>
      <c r="L47" s="166">
        <f t="shared" si="55"/>
        <v>0</v>
      </c>
      <c r="M47" s="166">
        <f t="shared" si="55"/>
        <v>0</v>
      </c>
      <c r="N47" s="166">
        <f t="shared" si="55"/>
        <v>0</v>
      </c>
      <c r="O47" s="166">
        <f t="shared" si="55"/>
        <v>0</v>
      </c>
      <c r="P47" s="166">
        <f t="shared" si="55"/>
        <v>0</v>
      </c>
      <c r="Q47" s="166">
        <f t="shared" si="55"/>
        <v>0</v>
      </c>
      <c r="R47" s="166">
        <f t="shared" si="55"/>
        <v>0</v>
      </c>
      <c r="S47" s="166">
        <f t="shared" si="55"/>
        <v>0</v>
      </c>
      <c r="T47" s="166">
        <f t="shared" si="55"/>
        <v>0</v>
      </c>
      <c r="U47" s="166">
        <f t="shared" si="55"/>
        <v>0</v>
      </c>
      <c r="V47" s="166">
        <f t="shared" si="55"/>
        <v>0</v>
      </c>
      <c r="W47" s="166">
        <f t="shared" si="55"/>
        <v>0</v>
      </c>
    </row>
    <row r="48" spans="2:23" s="105" customFormat="1" x14ac:dyDescent="0.35">
      <c r="B48" s="110">
        <v>1</v>
      </c>
      <c r="C48" s="111" t="s">
        <v>108</v>
      </c>
      <c r="D48" s="143"/>
      <c r="E48" s="113"/>
      <c r="F48" s="113"/>
      <c r="G48" s="113">
        <f>SUM(E48:F48)</f>
        <v>0</v>
      </c>
      <c r="H48" s="113"/>
      <c r="I48" s="113"/>
      <c r="J48" s="144"/>
      <c r="K48" s="145">
        <f>SUM(H48:J48)</f>
        <v>0</v>
      </c>
      <c r="L48" s="113"/>
      <c r="M48" s="113">
        <f>+G48*400</f>
        <v>0</v>
      </c>
      <c r="N48" s="113">
        <f>+G48*100</f>
        <v>0</v>
      </c>
      <c r="O48" s="113">
        <f>+G48*100</f>
        <v>0</v>
      </c>
      <c r="P48" s="113">
        <f>+G48*300</f>
        <v>0</v>
      </c>
      <c r="Q48" s="113">
        <f>+G48*600</f>
        <v>0</v>
      </c>
      <c r="R48" s="113">
        <f>SUM(L48:Q48)</f>
        <v>0</v>
      </c>
      <c r="S48" s="113">
        <f>+K48-R48</f>
        <v>0</v>
      </c>
      <c r="T48" s="113"/>
      <c r="U48" s="113"/>
      <c r="V48" s="113"/>
      <c r="W48" s="113">
        <f>+U48-V48</f>
        <v>0</v>
      </c>
    </row>
    <row r="49" spans="2:23" s="105" customFormat="1" x14ac:dyDescent="0.35">
      <c r="B49" s="147">
        <v>2</v>
      </c>
      <c r="C49" s="148" t="s">
        <v>108</v>
      </c>
      <c r="D49" s="149"/>
      <c r="E49" s="150"/>
      <c r="F49" s="150"/>
      <c r="G49" s="150">
        <f t="shared" ref="G49" si="56">SUM(E49:F49)</f>
        <v>0</v>
      </c>
      <c r="H49" s="150"/>
      <c r="I49" s="150"/>
      <c r="J49" s="151"/>
      <c r="K49" s="152">
        <f t="shared" ref="K49" si="57">SUM(H49:J49)</f>
        <v>0</v>
      </c>
      <c r="L49" s="150"/>
      <c r="M49" s="150">
        <f t="shared" ref="M49" si="58">+G49*400</f>
        <v>0</v>
      </c>
      <c r="N49" s="150">
        <f>+G49*100</f>
        <v>0</v>
      </c>
      <c r="O49" s="150">
        <f>+G49*100</f>
        <v>0</v>
      </c>
      <c r="P49" s="150">
        <f>+G49*300</f>
        <v>0</v>
      </c>
      <c r="Q49" s="150">
        <f>+G49*600</f>
        <v>0</v>
      </c>
      <c r="R49" s="153">
        <f>SUM(L49:Q49)</f>
        <v>0</v>
      </c>
      <c r="S49" s="150">
        <f>+K49-R49</f>
        <v>0</v>
      </c>
      <c r="T49" s="150"/>
      <c r="U49" s="150"/>
      <c r="V49" s="150"/>
      <c r="W49" s="150">
        <f t="shared" ref="W49" si="59">+U49-V49</f>
        <v>0</v>
      </c>
    </row>
    <row r="50" spans="2:23" s="105" customFormat="1" x14ac:dyDescent="0.35">
      <c r="B50" s="424">
        <v>2</v>
      </c>
      <c r="C50" s="425" t="s">
        <v>35</v>
      </c>
      <c r="D50" s="426"/>
      <c r="E50" s="166">
        <f t="shared" ref="E50:W50" si="60">+E51+E54</f>
        <v>0</v>
      </c>
      <c r="F50" s="166">
        <f t="shared" si="60"/>
        <v>0</v>
      </c>
      <c r="G50" s="166">
        <f t="shared" si="60"/>
        <v>0</v>
      </c>
      <c r="H50" s="166">
        <f t="shared" si="60"/>
        <v>0</v>
      </c>
      <c r="I50" s="166">
        <f t="shared" si="60"/>
        <v>0</v>
      </c>
      <c r="J50" s="166">
        <f t="shared" si="60"/>
        <v>0</v>
      </c>
      <c r="K50" s="166">
        <f t="shared" si="60"/>
        <v>0</v>
      </c>
      <c r="L50" s="166">
        <f t="shared" si="60"/>
        <v>0</v>
      </c>
      <c r="M50" s="166">
        <f t="shared" si="60"/>
        <v>0</v>
      </c>
      <c r="N50" s="166">
        <f t="shared" si="60"/>
        <v>0</v>
      </c>
      <c r="O50" s="166">
        <f t="shared" si="60"/>
        <v>0</v>
      </c>
      <c r="P50" s="166">
        <f t="shared" si="60"/>
        <v>0</v>
      </c>
      <c r="Q50" s="166">
        <f t="shared" si="60"/>
        <v>0</v>
      </c>
      <c r="R50" s="166">
        <f t="shared" si="60"/>
        <v>0</v>
      </c>
      <c r="S50" s="166">
        <f t="shared" si="60"/>
        <v>0</v>
      </c>
      <c r="T50" s="166">
        <f t="shared" si="60"/>
        <v>0</v>
      </c>
      <c r="U50" s="166">
        <f t="shared" si="60"/>
        <v>0</v>
      </c>
      <c r="V50" s="166">
        <f t="shared" si="60"/>
        <v>0</v>
      </c>
      <c r="W50" s="166">
        <f t="shared" si="60"/>
        <v>0</v>
      </c>
    </row>
    <row r="51" spans="2:23" s="105" customFormat="1" x14ac:dyDescent="0.35">
      <c r="B51" s="223"/>
      <c r="C51" s="423" t="s">
        <v>6</v>
      </c>
      <c r="D51" s="165"/>
      <c r="E51" s="166">
        <f t="shared" ref="E51:W51" si="61">SUM(E52:E53)</f>
        <v>0</v>
      </c>
      <c r="F51" s="166">
        <f t="shared" si="61"/>
        <v>0</v>
      </c>
      <c r="G51" s="166">
        <f t="shared" si="61"/>
        <v>0</v>
      </c>
      <c r="H51" s="166">
        <f t="shared" si="61"/>
        <v>0</v>
      </c>
      <c r="I51" s="166">
        <f t="shared" si="61"/>
        <v>0</v>
      </c>
      <c r="J51" s="166">
        <f t="shared" si="61"/>
        <v>0</v>
      </c>
      <c r="K51" s="166">
        <f t="shared" si="61"/>
        <v>0</v>
      </c>
      <c r="L51" s="166">
        <f t="shared" si="61"/>
        <v>0</v>
      </c>
      <c r="M51" s="166">
        <f t="shared" si="61"/>
        <v>0</v>
      </c>
      <c r="N51" s="166">
        <f t="shared" si="61"/>
        <v>0</v>
      </c>
      <c r="O51" s="166">
        <f t="shared" si="61"/>
        <v>0</v>
      </c>
      <c r="P51" s="166">
        <f t="shared" si="61"/>
        <v>0</v>
      </c>
      <c r="Q51" s="166">
        <f t="shared" si="61"/>
        <v>0</v>
      </c>
      <c r="R51" s="166">
        <f t="shared" si="61"/>
        <v>0</v>
      </c>
      <c r="S51" s="166">
        <f t="shared" si="61"/>
        <v>0</v>
      </c>
      <c r="T51" s="166">
        <f t="shared" si="61"/>
        <v>0</v>
      </c>
      <c r="U51" s="166">
        <f t="shared" si="61"/>
        <v>0</v>
      </c>
      <c r="V51" s="166">
        <f t="shared" si="61"/>
        <v>0</v>
      </c>
      <c r="W51" s="166">
        <f t="shared" si="61"/>
        <v>0</v>
      </c>
    </row>
    <row r="52" spans="2:23" s="105" customFormat="1" x14ac:dyDescent="0.35">
      <c r="B52" s="110">
        <v>1</v>
      </c>
      <c r="C52" s="111" t="s">
        <v>108</v>
      </c>
      <c r="D52" s="143"/>
      <c r="E52" s="113"/>
      <c r="F52" s="113"/>
      <c r="G52" s="113">
        <f>SUM(E52:F52)</f>
        <v>0</v>
      </c>
      <c r="H52" s="113"/>
      <c r="I52" s="113"/>
      <c r="J52" s="144"/>
      <c r="K52" s="145">
        <f>SUM(H52:J52)</f>
        <v>0</v>
      </c>
      <c r="L52" s="113"/>
      <c r="M52" s="113">
        <f>+G52*400</f>
        <v>0</v>
      </c>
      <c r="N52" s="113">
        <f>+G52*100</f>
        <v>0</v>
      </c>
      <c r="O52" s="113">
        <f>+G52*100</f>
        <v>0</v>
      </c>
      <c r="P52" s="113">
        <f>+G52*300</f>
        <v>0</v>
      </c>
      <c r="Q52" s="113">
        <f>+G52*600</f>
        <v>0</v>
      </c>
      <c r="R52" s="113">
        <f>SUM(L52:Q52)</f>
        <v>0</v>
      </c>
      <c r="S52" s="113">
        <f>+K52-R52</f>
        <v>0</v>
      </c>
      <c r="T52" s="113"/>
      <c r="U52" s="113"/>
      <c r="V52" s="113"/>
      <c r="W52" s="113">
        <f>+U52-V52</f>
        <v>0</v>
      </c>
    </row>
    <row r="53" spans="2:23" s="105" customFormat="1" x14ac:dyDescent="0.35">
      <c r="B53" s="117">
        <v>2</v>
      </c>
      <c r="C53" s="118" t="s">
        <v>108</v>
      </c>
      <c r="D53" s="146"/>
      <c r="E53" s="120"/>
      <c r="F53" s="120"/>
      <c r="G53" s="120">
        <f t="shared" ref="G53" si="62">SUM(E53:F53)</f>
        <v>0</v>
      </c>
      <c r="H53" s="120"/>
      <c r="I53" s="120"/>
      <c r="J53" s="123"/>
      <c r="K53" s="124">
        <f t="shared" ref="K53" si="63">SUM(H53:J53)</f>
        <v>0</v>
      </c>
      <c r="L53" s="120"/>
      <c r="M53" s="120">
        <f t="shared" ref="M53" si="64">+G53*400</f>
        <v>0</v>
      </c>
      <c r="N53" s="120">
        <f>+G53*100</f>
        <v>0</v>
      </c>
      <c r="O53" s="120">
        <f>+G53*100</f>
        <v>0</v>
      </c>
      <c r="P53" s="120">
        <f>+G53*300</f>
        <v>0</v>
      </c>
      <c r="Q53" s="120">
        <f>+G53*600</f>
        <v>0</v>
      </c>
      <c r="R53" s="128">
        <f>SUM(L53:Q53)</f>
        <v>0</v>
      </c>
      <c r="S53" s="120">
        <f>+K53-R53</f>
        <v>0</v>
      </c>
      <c r="T53" s="120"/>
      <c r="U53" s="120"/>
      <c r="V53" s="120"/>
      <c r="W53" s="120">
        <f t="shared" ref="W53" si="65">+U53-V53</f>
        <v>0</v>
      </c>
    </row>
    <row r="54" spans="2:23" s="105" customFormat="1" hidden="1" x14ac:dyDescent="0.35">
      <c r="B54" s="139"/>
      <c r="C54" s="140" t="s">
        <v>7</v>
      </c>
      <c r="D54" s="141"/>
      <c r="E54" s="142">
        <f t="shared" ref="E54:W54" si="66">SUM(E55:E56)</f>
        <v>0</v>
      </c>
      <c r="F54" s="142">
        <f t="shared" si="66"/>
        <v>0</v>
      </c>
      <c r="G54" s="142">
        <f t="shared" si="66"/>
        <v>0</v>
      </c>
      <c r="H54" s="142">
        <f t="shared" si="66"/>
        <v>0</v>
      </c>
      <c r="I54" s="142">
        <f t="shared" si="66"/>
        <v>0</v>
      </c>
      <c r="J54" s="142">
        <f t="shared" si="66"/>
        <v>0</v>
      </c>
      <c r="K54" s="142">
        <f t="shared" si="66"/>
        <v>0</v>
      </c>
      <c r="L54" s="142">
        <f t="shared" si="66"/>
        <v>0</v>
      </c>
      <c r="M54" s="142">
        <f t="shared" si="66"/>
        <v>0</v>
      </c>
      <c r="N54" s="142">
        <f t="shared" si="66"/>
        <v>0</v>
      </c>
      <c r="O54" s="142">
        <f t="shared" si="66"/>
        <v>0</v>
      </c>
      <c r="P54" s="142">
        <f t="shared" si="66"/>
        <v>0</v>
      </c>
      <c r="Q54" s="142">
        <f t="shared" si="66"/>
        <v>0</v>
      </c>
      <c r="R54" s="142">
        <f t="shared" si="66"/>
        <v>0</v>
      </c>
      <c r="S54" s="142">
        <f t="shared" si="66"/>
        <v>0</v>
      </c>
      <c r="T54" s="142">
        <f t="shared" si="66"/>
        <v>0</v>
      </c>
      <c r="U54" s="142">
        <f t="shared" si="66"/>
        <v>0</v>
      </c>
      <c r="V54" s="142">
        <f t="shared" si="66"/>
        <v>0</v>
      </c>
      <c r="W54" s="142">
        <f t="shared" si="66"/>
        <v>0</v>
      </c>
    </row>
    <row r="55" spans="2:23" s="105" customFormat="1" hidden="1" x14ac:dyDescent="0.35">
      <c r="B55" s="110">
        <v>1</v>
      </c>
      <c r="C55" s="111" t="s">
        <v>108</v>
      </c>
      <c r="D55" s="143"/>
      <c r="E55" s="113"/>
      <c r="F55" s="113"/>
      <c r="G55" s="113">
        <f>SUM(E55:F55)</f>
        <v>0</v>
      </c>
      <c r="H55" s="113"/>
      <c r="I55" s="113"/>
      <c r="J55" s="144"/>
      <c r="K55" s="145">
        <f>SUM(H55:J55)</f>
        <v>0</v>
      </c>
      <c r="L55" s="113"/>
      <c r="M55" s="113">
        <f>+G55*400</f>
        <v>0</v>
      </c>
      <c r="N55" s="113">
        <f>+G55*100</f>
        <v>0</v>
      </c>
      <c r="O55" s="113">
        <f>+G55*100</f>
        <v>0</v>
      </c>
      <c r="P55" s="113">
        <f>+G55*300</f>
        <v>0</v>
      </c>
      <c r="Q55" s="113">
        <f>+G55*600</f>
        <v>0</v>
      </c>
      <c r="R55" s="113">
        <f>SUM(L55:Q55)</f>
        <v>0</v>
      </c>
      <c r="S55" s="113">
        <f>+K55-R55</f>
        <v>0</v>
      </c>
      <c r="T55" s="113"/>
      <c r="U55" s="113"/>
      <c r="V55" s="113"/>
      <c r="W55" s="113">
        <f>+U55-V55</f>
        <v>0</v>
      </c>
    </row>
    <row r="56" spans="2:23" s="105" customFormat="1" hidden="1" x14ac:dyDescent="0.35">
      <c r="B56" s="117">
        <v>2</v>
      </c>
      <c r="C56" s="118" t="s">
        <v>108</v>
      </c>
      <c r="D56" s="146"/>
      <c r="E56" s="120"/>
      <c r="F56" s="120"/>
      <c r="G56" s="120">
        <f t="shared" ref="G56" si="67">SUM(E56:F56)</f>
        <v>0</v>
      </c>
      <c r="H56" s="120"/>
      <c r="I56" s="120"/>
      <c r="J56" s="123"/>
      <c r="K56" s="124">
        <f t="shared" ref="K56" si="68">SUM(H56:J56)</f>
        <v>0</v>
      </c>
      <c r="L56" s="120"/>
      <c r="M56" s="120">
        <f t="shared" ref="M56" si="69">+G56*400</f>
        <v>0</v>
      </c>
      <c r="N56" s="120">
        <f>+G56*100</f>
        <v>0</v>
      </c>
      <c r="O56" s="120">
        <f>+G56*100</f>
        <v>0</v>
      </c>
      <c r="P56" s="120">
        <f>+G56*300</f>
        <v>0</v>
      </c>
      <c r="Q56" s="120">
        <f>+G56*600</f>
        <v>0</v>
      </c>
      <c r="R56" s="128">
        <f>SUM(L56:Q56)</f>
        <v>0</v>
      </c>
      <c r="S56" s="120">
        <f>+K56-R56</f>
        <v>0</v>
      </c>
      <c r="T56" s="120"/>
      <c r="U56" s="120"/>
      <c r="V56" s="120"/>
      <c r="W56" s="120">
        <f t="shared" ref="W56" si="70">+U56-V56</f>
        <v>0</v>
      </c>
    </row>
    <row r="57" spans="2:23" s="105" customFormat="1" ht="26.25" customHeight="1" x14ac:dyDescent="0.35">
      <c r="B57" s="136" t="s">
        <v>187</v>
      </c>
      <c r="C57" s="136"/>
      <c r="D57" s="137"/>
      <c r="E57" s="138">
        <f t="shared" ref="E57:W57" si="71">+E58+E65</f>
        <v>0</v>
      </c>
      <c r="F57" s="138">
        <f t="shared" si="71"/>
        <v>0</v>
      </c>
      <c r="G57" s="138">
        <f t="shared" si="71"/>
        <v>0</v>
      </c>
      <c r="H57" s="138">
        <f t="shared" si="71"/>
        <v>0</v>
      </c>
      <c r="I57" s="138">
        <f t="shared" si="71"/>
        <v>0</v>
      </c>
      <c r="J57" s="138">
        <f t="shared" si="71"/>
        <v>0</v>
      </c>
      <c r="K57" s="138">
        <f t="shared" si="71"/>
        <v>0</v>
      </c>
      <c r="L57" s="138">
        <f t="shared" si="71"/>
        <v>0</v>
      </c>
      <c r="M57" s="138">
        <f t="shared" si="71"/>
        <v>0</v>
      </c>
      <c r="N57" s="138">
        <f t="shared" si="71"/>
        <v>0</v>
      </c>
      <c r="O57" s="138">
        <f t="shared" si="71"/>
        <v>0</v>
      </c>
      <c r="P57" s="138">
        <f t="shared" si="71"/>
        <v>0</v>
      </c>
      <c r="Q57" s="138">
        <f t="shared" si="71"/>
        <v>0</v>
      </c>
      <c r="R57" s="138">
        <f t="shared" si="71"/>
        <v>0</v>
      </c>
      <c r="S57" s="138">
        <f t="shared" si="71"/>
        <v>0</v>
      </c>
      <c r="T57" s="138">
        <f t="shared" si="71"/>
        <v>0</v>
      </c>
      <c r="U57" s="138">
        <f t="shared" si="71"/>
        <v>0</v>
      </c>
      <c r="V57" s="138">
        <f t="shared" si="71"/>
        <v>0</v>
      </c>
      <c r="W57" s="138">
        <f t="shared" si="71"/>
        <v>0</v>
      </c>
    </row>
    <row r="58" spans="2:23" s="105" customFormat="1" x14ac:dyDescent="0.35">
      <c r="B58" s="440" t="s">
        <v>4</v>
      </c>
      <c r="C58" s="441"/>
      <c r="D58" s="442"/>
      <c r="E58" s="434">
        <f t="shared" ref="E58:W58" si="72">+E59+E62</f>
        <v>0</v>
      </c>
      <c r="F58" s="434">
        <f t="shared" si="72"/>
        <v>0</v>
      </c>
      <c r="G58" s="434">
        <f t="shared" si="72"/>
        <v>0</v>
      </c>
      <c r="H58" s="434">
        <f t="shared" si="72"/>
        <v>0</v>
      </c>
      <c r="I58" s="434">
        <f t="shared" si="72"/>
        <v>0</v>
      </c>
      <c r="J58" s="434">
        <f t="shared" si="72"/>
        <v>0</v>
      </c>
      <c r="K58" s="434">
        <f t="shared" si="72"/>
        <v>0</v>
      </c>
      <c r="L58" s="434">
        <f t="shared" si="72"/>
        <v>0</v>
      </c>
      <c r="M58" s="434">
        <f t="shared" si="72"/>
        <v>0</v>
      </c>
      <c r="N58" s="434">
        <f t="shared" si="72"/>
        <v>0</v>
      </c>
      <c r="O58" s="434">
        <f t="shared" si="72"/>
        <v>0</v>
      </c>
      <c r="P58" s="434">
        <f t="shared" si="72"/>
        <v>0</v>
      </c>
      <c r="Q58" s="434">
        <f t="shared" si="72"/>
        <v>0</v>
      </c>
      <c r="R58" s="434">
        <f t="shared" si="72"/>
        <v>0</v>
      </c>
      <c r="S58" s="434">
        <f t="shared" si="72"/>
        <v>0</v>
      </c>
      <c r="T58" s="434">
        <f t="shared" si="72"/>
        <v>0</v>
      </c>
      <c r="U58" s="434">
        <f t="shared" si="72"/>
        <v>0</v>
      </c>
      <c r="V58" s="434">
        <f t="shared" si="72"/>
        <v>0</v>
      </c>
      <c r="W58" s="434">
        <f t="shared" si="72"/>
        <v>0</v>
      </c>
    </row>
    <row r="59" spans="2:23" s="105" customFormat="1" x14ac:dyDescent="0.35">
      <c r="B59" s="223"/>
      <c r="C59" s="423" t="s">
        <v>6</v>
      </c>
      <c r="D59" s="165"/>
      <c r="E59" s="166">
        <f t="shared" ref="E59:W59" si="73">SUM(E60:E61)</f>
        <v>0</v>
      </c>
      <c r="F59" s="166">
        <f t="shared" si="73"/>
        <v>0</v>
      </c>
      <c r="G59" s="166">
        <f t="shared" si="73"/>
        <v>0</v>
      </c>
      <c r="H59" s="166">
        <f t="shared" si="73"/>
        <v>0</v>
      </c>
      <c r="I59" s="166">
        <f t="shared" si="73"/>
        <v>0</v>
      </c>
      <c r="J59" s="166">
        <f t="shared" si="73"/>
        <v>0</v>
      </c>
      <c r="K59" s="166">
        <f t="shared" si="73"/>
        <v>0</v>
      </c>
      <c r="L59" s="166">
        <f t="shared" si="73"/>
        <v>0</v>
      </c>
      <c r="M59" s="166">
        <f t="shared" si="73"/>
        <v>0</v>
      </c>
      <c r="N59" s="166">
        <f t="shared" si="73"/>
        <v>0</v>
      </c>
      <c r="O59" s="166">
        <f t="shared" si="73"/>
        <v>0</v>
      </c>
      <c r="P59" s="166">
        <f t="shared" si="73"/>
        <v>0</v>
      </c>
      <c r="Q59" s="166">
        <f t="shared" si="73"/>
        <v>0</v>
      </c>
      <c r="R59" s="166">
        <f t="shared" si="73"/>
        <v>0</v>
      </c>
      <c r="S59" s="166">
        <f t="shared" si="73"/>
        <v>0</v>
      </c>
      <c r="T59" s="166">
        <f t="shared" si="73"/>
        <v>0</v>
      </c>
      <c r="U59" s="166">
        <f t="shared" si="73"/>
        <v>0</v>
      </c>
      <c r="V59" s="166">
        <f t="shared" si="73"/>
        <v>0</v>
      </c>
      <c r="W59" s="166">
        <f t="shared" si="73"/>
        <v>0</v>
      </c>
    </row>
    <row r="60" spans="2:23" s="105" customFormat="1" x14ac:dyDescent="0.35">
      <c r="B60" s="110">
        <v>1</v>
      </c>
      <c r="C60" s="111" t="s">
        <v>108</v>
      </c>
      <c r="D60" s="143"/>
      <c r="E60" s="113"/>
      <c r="F60" s="113"/>
      <c r="G60" s="113">
        <f>SUM(E60:F60)</f>
        <v>0</v>
      </c>
      <c r="H60" s="113"/>
      <c r="I60" s="113"/>
      <c r="J60" s="144"/>
      <c r="K60" s="145">
        <f>SUM(H60:J60)</f>
        <v>0</v>
      </c>
      <c r="L60" s="113"/>
      <c r="M60" s="113">
        <f>+G60*400</f>
        <v>0</v>
      </c>
      <c r="N60" s="113">
        <f>+G60*100</f>
        <v>0</v>
      </c>
      <c r="O60" s="113">
        <f>+G60*100</f>
        <v>0</v>
      </c>
      <c r="P60" s="113">
        <f>+G60*300</f>
        <v>0</v>
      </c>
      <c r="Q60" s="113">
        <f>+G60*600</f>
        <v>0</v>
      </c>
      <c r="R60" s="113">
        <f>SUM(L60:Q60)</f>
        <v>0</v>
      </c>
      <c r="S60" s="113">
        <f>+K60-R60</f>
        <v>0</v>
      </c>
      <c r="T60" s="113"/>
      <c r="U60" s="113"/>
      <c r="V60" s="113"/>
      <c r="W60" s="113">
        <f>+U60-V60</f>
        <v>0</v>
      </c>
    </row>
    <row r="61" spans="2:23" s="105" customFormat="1" x14ac:dyDescent="0.35">
      <c r="B61" s="117">
        <v>2</v>
      </c>
      <c r="C61" s="118" t="s">
        <v>108</v>
      </c>
      <c r="D61" s="146"/>
      <c r="E61" s="120"/>
      <c r="F61" s="120"/>
      <c r="G61" s="120">
        <f t="shared" ref="G61" si="74">SUM(E61:F61)</f>
        <v>0</v>
      </c>
      <c r="H61" s="120"/>
      <c r="I61" s="120"/>
      <c r="J61" s="123"/>
      <c r="K61" s="124">
        <f t="shared" ref="K61" si="75">SUM(H61:J61)</f>
        <v>0</v>
      </c>
      <c r="L61" s="120"/>
      <c r="M61" s="120">
        <f t="shared" ref="M61" si="76">+G61*400</f>
        <v>0</v>
      </c>
      <c r="N61" s="120">
        <f>+G61*100</f>
        <v>0</v>
      </c>
      <c r="O61" s="120">
        <f>+G61*100</f>
        <v>0</v>
      </c>
      <c r="P61" s="120">
        <f>+G61*300</f>
        <v>0</v>
      </c>
      <c r="Q61" s="120">
        <f>+G61*600</f>
        <v>0</v>
      </c>
      <c r="R61" s="128">
        <f>SUM(L61:Q61)</f>
        <v>0</v>
      </c>
      <c r="S61" s="120">
        <f>+K61-R61</f>
        <v>0</v>
      </c>
      <c r="T61" s="120"/>
      <c r="U61" s="120"/>
      <c r="V61" s="120"/>
      <c r="W61" s="120">
        <f t="shared" ref="W61" si="77">+U61-V61</f>
        <v>0</v>
      </c>
    </row>
    <row r="62" spans="2:23" s="105" customFormat="1" x14ac:dyDescent="0.35">
      <c r="B62" s="223"/>
      <c r="C62" s="423" t="s">
        <v>7</v>
      </c>
      <c r="D62" s="165"/>
      <c r="E62" s="166">
        <f t="shared" ref="E62:W62" si="78">SUM(E63:E64)</f>
        <v>0</v>
      </c>
      <c r="F62" s="166">
        <f t="shared" si="78"/>
        <v>0</v>
      </c>
      <c r="G62" s="166">
        <f t="shared" si="78"/>
        <v>0</v>
      </c>
      <c r="H62" s="166">
        <f t="shared" si="78"/>
        <v>0</v>
      </c>
      <c r="I62" s="166">
        <f t="shared" si="78"/>
        <v>0</v>
      </c>
      <c r="J62" s="166">
        <f t="shared" si="78"/>
        <v>0</v>
      </c>
      <c r="K62" s="166">
        <f t="shared" si="78"/>
        <v>0</v>
      </c>
      <c r="L62" s="166">
        <f t="shared" si="78"/>
        <v>0</v>
      </c>
      <c r="M62" s="166">
        <f t="shared" si="78"/>
        <v>0</v>
      </c>
      <c r="N62" s="166">
        <f t="shared" si="78"/>
        <v>0</v>
      </c>
      <c r="O62" s="166">
        <f t="shared" si="78"/>
        <v>0</v>
      </c>
      <c r="P62" s="166">
        <f t="shared" si="78"/>
        <v>0</v>
      </c>
      <c r="Q62" s="166">
        <f t="shared" si="78"/>
        <v>0</v>
      </c>
      <c r="R62" s="166">
        <f t="shared" si="78"/>
        <v>0</v>
      </c>
      <c r="S62" s="166">
        <f t="shared" si="78"/>
        <v>0</v>
      </c>
      <c r="T62" s="166">
        <f t="shared" si="78"/>
        <v>0</v>
      </c>
      <c r="U62" s="166">
        <f t="shared" si="78"/>
        <v>0</v>
      </c>
      <c r="V62" s="166">
        <f t="shared" si="78"/>
        <v>0</v>
      </c>
      <c r="W62" s="166">
        <f t="shared" si="78"/>
        <v>0</v>
      </c>
    </row>
    <row r="63" spans="2:23" s="105" customFormat="1" x14ac:dyDescent="0.35">
      <c r="B63" s="110">
        <v>1</v>
      </c>
      <c r="C63" s="111" t="s">
        <v>108</v>
      </c>
      <c r="D63" s="143"/>
      <c r="E63" s="113"/>
      <c r="F63" s="113"/>
      <c r="G63" s="113">
        <f>SUM(E63:F63)</f>
        <v>0</v>
      </c>
      <c r="H63" s="113"/>
      <c r="I63" s="113"/>
      <c r="J63" s="144"/>
      <c r="K63" s="145">
        <f>SUM(H63:J63)</f>
        <v>0</v>
      </c>
      <c r="L63" s="113"/>
      <c r="M63" s="113">
        <f>+G63*400</f>
        <v>0</v>
      </c>
      <c r="N63" s="113">
        <f>+G63*100</f>
        <v>0</v>
      </c>
      <c r="O63" s="113">
        <f>+G63*100</f>
        <v>0</v>
      </c>
      <c r="P63" s="113">
        <f>+G63*300</f>
        <v>0</v>
      </c>
      <c r="Q63" s="113">
        <f>+G63*600</f>
        <v>0</v>
      </c>
      <c r="R63" s="113">
        <f>SUM(L63:Q63)</f>
        <v>0</v>
      </c>
      <c r="S63" s="113">
        <f>+K63-R63</f>
        <v>0</v>
      </c>
      <c r="T63" s="113"/>
      <c r="U63" s="113"/>
      <c r="V63" s="113"/>
      <c r="W63" s="113">
        <f>+U63-V63</f>
        <v>0</v>
      </c>
    </row>
    <row r="64" spans="2:23" s="105" customFormat="1" x14ac:dyDescent="0.35">
      <c r="B64" s="117">
        <v>2</v>
      </c>
      <c r="C64" s="118" t="s">
        <v>108</v>
      </c>
      <c r="D64" s="146"/>
      <c r="E64" s="120"/>
      <c r="F64" s="120"/>
      <c r="G64" s="120">
        <f t="shared" ref="G64" si="79">SUM(E64:F64)</f>
        <v>0</v>
      </c>
      <c r="H64" s="120"/>
      <c r="I64" s="120"/>
      <c r="J64" s="123"/>
      <c r="K64" s="124">
        <f t="shared" ref="K64" si="80">SUM(H64:J64)</f>
        <v>0</v>
      </c>
      <c r="L64" s="120"/>
      <c r="M64" s="120">
        <f t="shared" ref="M64" si="81">+G64*400</f>
        <v>0</v>
      </c>
      <c r="N64" s="120">
        <f>+G64*100</f>
        <v>0</v>
      </c>
      <c r="O64" s="120">
        <f>+G64*100</f>
        <v>0</v>
      </c>
      <c r="P64" s="120">
        <f>+G64*300</f>
        <v>0</v>
      </c>
      <c r="Q64" s="120">
        <f>+G64*600</f>
        <v>0</v>
      </c>
      <c r="R64" s="128">
        <f>SUM(L64:Q64)</f>
        <v>0</v>
      </c>
      <c r="S64" s="120">
        <f>+K64-R64</f>
        <v>0</v>
      </c>
      <c r="T64" s="120"/>
      <c r="U64" s="120"/>
      <c r="V64" s="120"/>
      <c r="W64" s="120">
        <f t="shared" ref="W64" si="82">+U64-V64</f>
        <v>0</v>
      </c>
    </row>
    <row r="65" spans="2:23" s="105" customFormat="1" x14ac:dyDescent="0.35">
      <c r="B65" s="440" t="s">
        <v>5</v>
      </c>
      <c r="C65" s="441"/>
      <c r="D65" s="442"/>
      <c r="E65" s="434">
        <f t="shared" ref="E65:W65" si="83">+E66+E73</f>
        <v>0</v>
      </c>
      <c r="F65" s="434">
        <f t="shared" si="83"/>
        <v>0</v>
      </c>
      <c r="G65" s="434">
        <f t="shared" si="83"/>
        <v>0</v>
      </c>
      <c r="H65" s="434">
        <f t="shared" si="83"/>
        <v>0</v>
      </c>
      <c r="I65" s="434">
        <f t="shared" si="83"/>
        <v>0</v>
      </c>
      <c r="J65" s="434">
        <f t="shared" si="83"/>
        <v>0</v>
      </c>
      <c r="K65" s="434">
        <f t="shared" si="83"/>
        <v>0</v>
      </c>
      <c r="L65" s="434">
        <f t="shared" si="83"/>
        <v>0</v>
      </c>
      <c r="M65" s="434">
        <f t="shared" si="83"/>
        <v>0</v>
      </c>
      <c r="N65" s="434">
        <f t="shared" si="83"/>
        <v>0</v>
      </c>
      <c r="O65" s="434">
        <f t="shared" si="83"/>
        <v>0</v>
      </c>
      <c r="P65" s="434">
        <f t="shared" si="83"/>
        <v>0</v>
      </c>
      <c r="Q65" s="434">
        <f t="shared" si="83"/>
        <v>0</v>
      </c>
      <c r="R65" s="434">
        <f t="shared" si="83"/>
        <v>0</v>
      </c>
      <c r="S65" s="434">
        <f t="shared" si="83"/>
        <v>0</v>
      </c>
      <c r="T65" s="434">
        <f t="shared" si="83"/>
        <v>0</v>
      </c>
      <c r="U65" s="434">
        <f t="shared" si="83"/>
        <v>0</v>
      </c>
      <c r="V65" s="434">
        <f t="shared" si="83"/>
        <v>0</v>
      </c>
      <c r="W65" s="434">
        <f t="shared" si="83"/>
        <v>0</v>
      </c>
    </row>
    <row r="66" spans="2:23" s="105" customFormat="1" x14ac:dyDescent="0.35">
      <c r="B66" s="424">
        <v>1</v>
      </c>
      <c r="C66" s="425" t="s">
        <v>34</v>
      </c>
      <c r="D66" s="426"/>
      <c r="E66" s="166">
        <f t="shared" ref="E66:W66" si="84">+E67+E70</f>
        <v>0</v>
      </c>
      <c r="F66" s="166">
        <f t="shared" si="84"/>
        <v>0</v>
      </c>
      <c r="G66" s="166">
        <f t="shared" si="84"/>
        <v>0</v>
      </c>
      <c r="H66" s="166">
        <f t="shared" si="84"/>
        <v>0</v>
      </c>
      <c r="I66" s="166">
        <f t="shared" si="84"/>
        <v>0</v>
      </c>
      <c r="J66" s="166">
        <f t="shared" si="84"/>
        <v>0</v>
      </c>
      <c r="K66" s="166">
        <f t="shared" si="84"/>
        <v>0</v>
      </c>
      <c r="L66" s="166">
        <f t="shared" si="84"/>
        <v>0</v>
      </c>
      <c r="M66" s="166">
        <f t="shared" si="84"/>
        <v>0</v>
      </c>
      <c r="N66" s="166">
        <f t="shared" si="84"/>
        <v>0</v>
      </c>
      <c r="O66" s="166">
        <f t="shared" si="84"/>
        <v>0</v>
      </c>
      <c r="P66" s="166">
        <f t="shared" si="84"/>
        <v>0</v>
      </c>
      <c r="Q66" s="166">
        <f t="shared" si="84"/>
        <v>0</v>
      </c>
      <c r="R66" s="166">
        <f t="shared" si="84"/>
        <v>0</v>
      </c>
      <c r="S66" s="166">
        <f t="shared" si="84"/>
        <v>0</v>
      </c>
      <c r="T66" s="166">
        <f t="shared" si="84"/>
        <v>0</v>
      </c>
      <c r="U66" s="166">
        <f t="shared" si="84"/>
        <v>0</v>
      </c>
      <c r="V66" s="166">
        <f t="shared" si="84"/>
        <v>0</v>
      </c>
      <c r="W66" s="166">
        <f t="shared" si="84"/>
        <v>0</v>
      </c>
    </row>
    <row r="67" spans="2:23" s="105" customFormat="1" x14ac:dyDescent="0.35">
      <c r="B67" s="223"/>
      <c r="C67" s="423" t="s">
        <v>6</v>
      </c>
      <c r="D67" s="165"/>
      <c r="E67" s="166">
        <f t="shared" ref="E67:W67" si="85">SUM(E68:E69)</f>
        <v>0</v>
      </c>
      <c r="F67" s="166">
        <f t="shared" si="85"/>
        <v>0</v>
      </c>
      <c r="G67" s="166">
        <f t="shared" si="85"/>
        <v>0</v>
      </c>
      <c r="H67" s="166">
        <f t="shared" si="85"/>
        <v>0</v>
      </c>
      <c r="I67" s="166">
        <f t="shared" si="85"/>
        <v>0</v>
      </c>
      <c r="J67" s="166">
        <f t="shared" si="85"/>
        <v>0</v>
      </c>
      <c r="K67" s="166">
        <f t="shared" si="85"/>
        <v>0</v>
      </c>
      <c r="L67" s="166">
        <f t="shared" si="85"/>
        <v>0</v>
      </c>
      <c r="M67" s="166">
        <f t="shared" si="85"/>
        <v>0</v>
      </c>
      <c r="N67" s="166">
        <f t="shared" si="85"/>
        <v>0</v>
      </c>
      <c r="O67" s="166">
        <f t="shared" si="85"/>
        <v>0</v>
      </c>
      <c r="P67" s="166">
        <f t="shared" si="85"/>
        <v>0</v>
      </c>
      <c r="Q67" s="166">
        <f t="shared" si="85"/>
        <v>0</v>
      </c>
      <c r="R67" s="166">
        <f t="shared" si="85"/>
        <v>0</v>
      </c>
      <c r="S67" s="166">
        <f t="shared" si="85"/>
        <v>0</v>
      </c>
      <c r="T67" s="166">
        <f t="shared" si="85"/>
        <v>0</v>
      </c>
      <c r="U67" s="166">
        <f t="shared" si="85"/>
        <v>0</v>
      </c>
      <c r="V67" s="166">
        <f t="shared" si="85"/>
        <v>0</v>
      </c>
      <c r="W67" s="166">
        <f t="shared" si="85"/>
        <v>0</v>
      </c>
    </row>
    <row r="68" spans="2:23" s="105" customFormat="1" x14ac:dyDescent="0.35">
      <c r="B68" s="110">
        <v>1</v>
      </c>
      <c r="C68" s="111" t="s">
        <v>108</v>
      </c>
      <c r="D68" s="143"/>
      <c r="E68" s="113"/>
      <c r="F68" s="113"/>
      <c r="G68" s="113">
        <f>SUM(E68:F68)</f>
        <v>0</v>
      </c>
      <c r="H68" s="113"/>
      <c r="I68" s="113"/>
      <c r="J68" s="144"/>
      <c r="K68" s="145">
        <f>SUM(H68:J68)</f>
        <v>0</v>
      </c>
      <c r="L68" s="113"/>
      <c r="M68" s="113">
        <f>+G68*400</f>
        <v>0</v>
      </c>
      <c r="N68" s="113">
        <f>+G68*100</f>
        <v>0</v>
      </c>
      <c r="O68" s="113">
        <f>+G68*100</f>
        <v>0</v>
      </c>
      <c r="P68" s="113">
        <f>+G68*300</f>
        <v>0</v>
      </c>
      <c r="Q68" s="113">
        <f>+G68*600</f>
        <v>0</v>
      </c>
      <c r="R68" s="113">
        <f>SUM(L68:Q68)</f>
        <v>0</v>
      </c>
      <c r="S68" s="113">
        <f>+K68-R68</f>
        <v>0</v>
      </c>
      <c r="T68" s="113"/>
      <c r="U68" s="113"/>
      <c r="V68" s="113"/>
      <c r="W68" s="113">
        <f>+U68-V68</f>
        <v>0</v>
      </c>
    </row>
    <row r="69" spans="2:23" s="105" customFormat="1" x14ac:dyDescent="0.35">
      <c r="B69" s="117">
        <v>2</v>
      </c>
      <c r="C69" s="118" t="s">
        <v>108</v>
      </c>
      <c r="D69" s="146"/>
      <c r="E69" s="120"/>
      <c r="F69" s="120"/>
      <c r="G69" s="120">
        <f t="shared" ref="G69" si="86">SUM(E69:F69)</f>
        <v>0</v>
      </c>
      <c r="H69" s="120"/>
      <c r="I69" s="120"/>
      <c r="J69" s="123"/>
      <c r="K69" s="124">
        <f t="shared" ref="K69" si="87">SUM(H69:J69)</f>
        <v>0</v>
      </c>
      <c r="L69" s="120"/>
      <c r="M69" s="120">
        <f t="shared" ref="M69" si="88">+G69*400</f>
        <v>0</v>
      </c>
      <c r="N69" s="120">
        <f>+G69*100</f>
        <v>0</v>
      </c>
      <c r="O69" s="120">
        <f>+G69*100</f>
        <v>0</v>
      </c>
      <c r="P69" s="120">
        <f>+G69*300</f>
        <v>0</v>
      </c>
      <c r="Q69" s="120">
        <f>+G69*600</f>
        <v>0</v>
      </c>
      <c r="R69" s="128">
        <f>SUM(L69:Q69)</f>
        <v>0</v>
      </c>
      <c r="S69" s="120">
        <f>+K69-R69</f>
        <v>0</v>
      </c>
      <c r="T69" s="120"/>
      <c r="U69" s="120"/>
      <c r="V69" s="120"/>
      <c r="W69" s="120">
        <f t="shared" ref="W69" si="89">+U69-V69</f>
        <v>0</v>
      </c>
    </row>
    <row r="70" spans="2:23" s="105" customFormat="1" x14ac:dyDescent="0.35">
      <c r="B70" s="223"/>
      <c r="C70" s="423" t="s">
        <v>7</v>
      </c>
      <c r="D70" s="165"/>
      <c r="E70" s="166">
        <f t="shared" ref="E70:W70" si="90">SUM(E71:E72)</f>
        <v>0</v>
      </c>
      <c r="F70" s="166">
        <f t="shared" si="90"/>
        <v>0</v>
      </c>
      <c r="G70" s="166">
        <f t="shared" si="90"/>
        <v>0</v>
      </c>
      <c r="H70" s="166">
        <f t="shared" si="90"/>
        <v>0</v>
      </c>
      <c r="I70" s="166">
        <f t="shared" si="90"/>
        <v>0</v>
      </c>
      <c r="J70" s="166">
        <f t="shared" si="90"/>
        <v>0</v>
      </c>
      <c r="K70" s="166">
        <f t="shared" si="90"/>
        <v>0</v>
      </c>
      <c r="L70" s="166">
        <f t="shared" si="90"/>
        <v>0</v>
      </c>
      <c r="M70" s="166">
        <f t="shared" si="90"/>
        <v>0</v>
      </c>
      <c r="N70" s="166">
        <f t="shared" si="90"/>
        <v>0</v>
      </c>
      <c r="O70" s="166">
        <f t="shared" si="90"/>
        <v>0</v>
      </c>
      <c r="P70" s="166">
        <f t="shared" si="90"/>
        <v>0</v>
      </c>
      <c r="Q70" s="166">
        <f t="shared" si="90"/>
        <v>0</v>
      </c>
      <c r="R70" s="166">
        <f t="shared" si="90"/>
        <v>0</v>
      </c>
      <c r="S70" s="166">
        <f t="shared" si="90"/>
        <v>0</v>
      </c>
      <c r="T70" s="166">
        <f t="shared" si="90"/>
        <v>0</v>
      </c>
      <c r="U70" s="166">
        <f t="shared" si="90"/>
        <v>0</v>
      </c>
      <c r="V70" s="166">
        <f t="shared" si="90"/>
        <v>0</v>
      </c>
      <c r="W70" s="166">
        <f t="shared" si="90"/>
        <v>0</v>
      </c>
    </row>
    <row r="71" spans="2:23" s="105" customFormat="1" x14ac:dyDescent="0.35">
      <c r="B71" s="110">
        <v>1</v>
      </c>
      <c r="C71" s="111" t="s">
        <v>108</v>
      </c>
      <c r="D71" s="143"/>
      <c r="E71" s="113"/>
      <c r="F71" s="113"/>
      <c r="G71" s="113">
        <f>SUM(E71:F71)</f>
        <v>0</v>
      </c>
      <c r="H71" s="113"/>
      <c r="I71" s="113"/>
      <c r="J71" s="144"/>
      <c r="K71" s="145">
        <f>SUM(H71:J71)</f>
        <v>0</v>
      </c>
      <c r="L71" s="113"/>
      <c r="M71" s="113">
        <f>+G71*400</f>
        <v>0</v>
      </c>
      <c r="N71" s="113">
        <f>+G71*100</f>
        <v>0</v>
      </c>
      <c r="O71" s="113">
        <f>+G71*100</f>
        <v>0</v>
      </c>
      <c r="P71" s="113">
        <f>+G71*300</f>
        <v>0</v>
      </c>
      <c r="Q71" s="113">
        <f>+G71*600</f>
        <v>0</v>
      </c>
      <c r="R71" s="113">
        <f>SUM(L71:Q71)</f>
        <v>0</v>
      </c>
      <c r="S71" s="113">
        <f>+K71-R71</f>
        <v>0</v>
      </c>
      <c r="T71" s="113"/>
      <c r="U71" s="113"/>
      <c r="V71" s="113"/>
      <c r="W71" s="113">
        <f>+U71-V71</f>
        <v>0</v>
      </c>
    </row>
    <row r="72" spans="2:23" s="105" customFormat="1" x14ac:dyDescent="0.35">
      <c r="B72" s="117">
        <v>2</v>
      </c>
      <c r="C72" s="118" t="s">
        <v>108</v>
      </c>
      <c r="D72" s="146"/>
      <c r="E72" s="120"/>
      <c r="F72" s="120"/>
      <c r="G72" s="120">
        <f t="shared" ref="G72" si="91">SUM(E72:F72)</f>
        <v>0</v>
      </c>
      <c r="H72" s="120"/>
      <c r="I72" s="120"/>
      <c r="J72" s="123"/>
      <c r="K72" s="124">
        <f t="shared" ref="K72" si="92">SUM(H72:J72)</f>
        <v>0</v>
      </c>
      <c r="L72" s="120"/>
      <c r="M72" s="120">
        <f t="shared" ref="M72" si="93">+G72*400</f>
        <v>0</v>
      </c>
      <c r="N72" s="120">
        <f>+G72*100</f>
        <v>0</v>
      </c>
      <c r="O72" s="120">
        <f>+G72*100</f>
        <v>0</v>
      </c>
      <c r="P72" s="120">
        <f>+G72*300</f>
        <v>0</v>
      </c>
      <c r="Q72" s="120">
        <f>+G72*600</f>
        <v>0</v>
      </c>
      <c r="R72" s="128">
        <f>SUM(L72:Q72)</f>
        <v>0</v>
      </c>
      <c r="S72" s="120">
        <f>+K72-R72</f>
        <v>0</v>
      </c>
      <c r="T72" s="120"/>
      <c r="U72" s="120"/>
      <c r="V72" s="120"/>
      <c r="W72" s="120">
        <f t="shared" ref="W72" si="94">+U72-V72</f>
        <v>0</v>
      </c>
    </row>
    <row r="73" spans="2:23" s="105" customFormat="1" x14ac:dyDescent="0.35">
      <c r="B73" s="424">
        <v>2</v>
      </c>
      <c r="C73" s="425" t="s">
        <v>35</v>
      </c>
      <c r="D73" s="426"/>
      <c r="E73" s="166">
        <f t="shared" ref="E73:W73" si="95">+E74+E77</f>
        <v>0</v>
      </c>
      <c r="F73" s="166">
        <f t="shared" si="95"/>
        <v>0</v>
      </c>
      <c r="G73" s="166">
        <f t="shared" si="95"/>
        <v>0</v>
      </c>
      <c r="H73" s="166">
        <f t="shared" si="95"/>
        <v>0</v>
      </c>
      <c r="I73" s="166">
        <f t="shared" si="95"/>
        <v>0</v>
      </c>
      <c r="J73" s="166">
        <f t="shared" si="95"/>
        <v>0</v>
      </c>
      <c r="K73" s="166">
        <f t="shared" si="95"/>
        <v>0</v>
      </c>
      <c r="L73" s="166">
        <f t="shared" si="95"/>
        <v>0</v>
      </c>
      <c r="M73" s="166">
        <f t="shared" si="95"/>
        <v>0</v>
      </c>
      <c r="N73" s="166">
        <f t="shared" si="95"/>
        <v>0</v>
      </c>
      <c r="O73" s="166">
        <f t="shared" si="95"/>
        <v>0</v>
      </c>
      <c r="P73" s="166">
        <f t="shared" si="95"/>
        <v>0</v>
      </c>
      <c r="Q73" s="166">
        <f t="shared" si="95"/>
        <v>0</v>
      </c>
      <c r="R73" s="166">
        <f t="shared" si="95"/>
        <v>0</v>
      </c>
      <c r="S73" s="166">
        <f t="shared" si="95"/>
        <v>0</v>
      </c>
      <c r="T73" s="166">
        <f t="shared" si="95"/>
        <v>0</v>
      </c>
      <c r="U73" s="166">
        <f t="shared" si="95"/>
        <v>0</v>
      </c>
      <c r="V73" s="166">
        <f t="shared" si="95"/>
        <v>0</v>
      </c>
      <c r="W73" s="166">
        <f t="shared" si="95"/>
        <v>0</v>
      </c>
    </row>
    <row r="74" spans="2:23" s="105" customFormat="1" x14ac:dyDescent="0.35">
      <c r="B74" s="223"/>
      <c r="C74" s="423" t="s">
        <v>6</v>
      </c>
      <c r="D74" s="165"/>
      <c r="E74" s="166">
        <f t="shared" ref="E74:W74" si="96">SUM(E75:E76)</f>
        <v>0</v>
      </c>
      <c r="F74" s="166">
        <f t="shared" si="96"/>
        <v>0</v>
      </c>
      <c r="G74" s="166">
        <f t="shared" si="96"/>
        <v>0</v>
      </c>
      <c r="H74" s="166">
        <f t="shared" si="96"/>
        <v>0</v>
      </c>
      <c r="I74" s="166">
        <f t="shared" si="96"/>
        <v>0</v>
      </c>
      <c r="J74" s="166">
        <f t="shared" si="96"/>
        <v>0</v>
      </c>
      <c r="K74" s="166">
        <f t="shared" si="96"/>
        <v>0</v>
      </c>
      <c r="L74" s="166">
        <f t="shared" si="96"/>
        <v>0</v>
      </c>
      <c r="M74" s="166">
        <f t="shared" si="96"/>
        <v>0</v>
      </c>
      <c r="N74" s="166">
        <f t="shared" si="96"/>
        <v>0</v>
      </c>
      <c r="O74" s="166">
        <f t="shared" si="96"/>
        <v>0</v>
      </c>
      <c r="P74" s="166">
        <f t="shared" si="96"/>
        <v>0</v>
      </c>
      <c r="Q74" s="166">
        <f t="shared" si="96"/>
        <v>0</v>
      </c>
      <c r="R74" s="166">
        <f t="shared" si="96"/>
        <v>0</v>
      </c>
      <c r="S74" s="166">
        <f t="shared" si="96"/>
        <v>0</v>
      </c>
      <c r="T74" s="166">
        <f t="shared" si="96"/>
        <v>0</v>
      </c>
      <c r="U74" s="166">
        <f t="shared" si="96"/>
        <v>0</v>
      </c>
      <c r="V74" s="166">
        <f t="shared" si="96"/>
        <v>0</v>
      </c>
      <c r="W74" s="166">
        <f t="shared" si="96"/>
        <v>0</v>
      </c>
    </row>
    <row r="75" spans="2:23" s="105" customFormat="1" x14ac:dyDescent="0.35">
      <c r="B75" s="110">
        <v>1</v>
      </c>
      <c r="C75" s="111" t="s">
        <v>108</v>
      </c>
      <c r="D75" s="143"/>
      <c r="E75" s="113"/>
      <c r="F75" s="113"/>
      <c r="G75" s="113">
        <f>SUM(E75:F75)</f>
        <v>0</v>
      </c>
      <c r="H75" s="113"/>
      <c r="I75" s="113"/>
      <c r="J75" s="144"/>
      <c r="K75" s="145">
        <f>SUM(H75:J75)</f>
        <v>0</v>
      </c>
      <c r="L75" s="113"/>
      <c r="M75" s="113">
        <f>+G75*400</f>
        <v>0</v>
      </c>
      <c r="N75" s="113">
        <f>+G75*100</f>
        <v>0</v>
      </c>
      <c r="O75" s="113">
        <f>+G75*100</f>
        <v>0</v>
      </c>
      <c r="P75" s="113">
        <f>+G75*300</f>
        <v>0</v>
      </c>
      <c r="Q75" s="113">
        <f>+G75*600</f>
        <v>0</v>
      </c>
      <c r="R75" s="113">
        <f>SUM(L75:Q75)</f>
        <v>0</v>
      </c>
      <c r="S75" s="113">
        <f>+K75-R75</f>
        <v>0</v>
      </c>
      <c r="T75" s="113"/>
      <c r="U75" s="113"/>
      <c r="V75" s="113"/>
      <c r="W75" s="113">
        <f>+U75-V75</f>
        <v>0</v>
      </c>
    </row>
    <row r="76" spans="2:23" s="105" customFormat="1" x14ac:dyDescent="0.35">
      <c r="B76" s="147">
        <v>2</v>
      </c>
      <c r="C76" s="148" t="s">
        <v>108</v>
      </c>
      <c r="D76" s="149"/>
      <c r="E76" s="150"/>
      <c r="F76" s="150"/>
      <c r="G76" s="150">
        <f t="shared" ref="G76" si="97">SUM(E76:F76)</f>
        <v>0</v>
      </c>
      <c r="H76" s="150"/>
      <c r="I76" s="150"/>
      <c r="J76" s="151"/>
      <c r="K76" s="152">
        <f t="shared" ref="K76" si="98">SUM(H76:J76)</f>
        <v>0</v>
      </c>
      <c r="L76" s="150"/>
      <c r="M76" s="150">
        <f t="shared" ref="M76" si="99">+G76*400</f>
        <v>0</v>
      </c>
      <c r="N76" s="150">
        <f>+G76*100</f>
        <v>0</v>
      </c>
      <c r="O76" s="150">
        <f>+G76*100</f>
        <v>0</v>
      </c>
      <c r="P76" s="150">
        <f>+G76*300</f>
        <v>0</v>
      </c>
      <c r="Q76" s="150">
        <f>+G76*600</f>
        <v>0</v>
      </c>
      <c r="R76" s="153">
        <f>SUM(L76:Q76)</f>
        <v>0</v>
      </c>
      <c r="S76" s="150">
        <f>+K76-R76</f>
        <v>0</v>
      </c>
      <c r="T76" s="150"/>
      <c r="U76" s="150"/>
      <c r="V76" s="150"/>
      <c r="W76" s="150">
        <f t="shared" ref="W76" si="100">+U76-V76</f>
        <v>0</v>
      </c>
    </row>
    <row r="77" spans="2:23" s="105" customFormat="1" hidden="1" x14ac:dyDescent="0.35">
      <c r="B77" s="139"/>
      <c r="C77" s="140" t="s">
        <v>7</v>
      </c>
      <c r="D77" s="141"/>
      <c r="E77" s="142">
        <f t="shared" ref="E77:W77" si="101">SUM(E78:E79)</f>
        <v>0</v>
      </c>
      <c r="F77" s="142">
        <f t="shared" si="101"/>
        <v>0</v>
      </c>
      <c r="G77" s="142">
        <f t="shared" si="101"/>
        <v>0</v>
      </c>
      <c r="H77" s="142">
        <f t="shared" si="101"/>
        <v>0</v>
      </c>
      <c r="I77" s="142">
        <f t="shared" si="101"/>
        <v>0</v>
      </c>
      <c r="J77" s="142">
        <f t="shared" si="101"/>
        <v>0</v>
      </c>
      <c r="K77" s="142">
        <f t="shared" si="101"/>
        <v>0</v>
      </c>
      <c r="L77" s="142">
        <f t="shared" si="101"/>
        <v>0</v>
      </c>
      <c r="M77" s="142">
        <f t="shared" si="101"/>
        <v>0</v>
      </c>
      <c r="N77" s="142">
        <f t="shared" si="101"/>
        <v>0</v>
      </c>
      <c r="O77" s="142">
        <f t="shared" si="101"/>
        <v>0</v>
      </c>
      <c r="P77" s="142">
        <f t="shared" si="101"/>
        <v>0</v>
      </c>
      <c r="Q77" s="142">
        <f t="shared" si="101"/>
        <v>0</v>
      </c>
      <c r="R77" s="142">
        <f t="shared" si="101"/>
        <v>0</v>
      </c>
      <c r="S77" s="142">
        <f t="shared" si="101"/>
        <v>0</v>
      </c>
      <c r="T77" s="142">
        <f t="shared" si="101"/>
        <v>0</v>
      </c>
      <c r="U77" s="142">
        <f t="shared" si="101"/>
        <v>0</v>
      </c>
      <c r="V77" s="142">
        <f t="shared" si="101"/>
        <v>0</v>
      </c>
      <c r="W77" s="142">
        <f t="shared" si="101"/>
        <v>0</v>
      </c>
    </row>
    <row r="78" spans="2:23" s="105" customFormat="1" hidden="1" x14ac:dyDescent="0.35">
      <c r="B78" s="110">
        <v>1</v>
      </c>
      <c r="C78" s="111" t="s">
        <v>108</v>
      </c>
      <c r="D78" s="143"/>
      <c r="E78" s="113"/>
      <c r="F78" s="113"/>
      <c r="G78" s="113">
        <f>SUM(E78:F78)</f>
        <v>0</v>
      </c>
      <c r="H78" s="113"/>
      <c r="I78" s="113"/>
      <c r="J78" s="144"/>
      <c r="K78" s="145">
        <f>SUM(H78:J78)</f>
        <v>0</v>
      </c>
      <c r="L78" s="113"/>
      <c r="M78" s="113">
        <f>+G78*400</f>
        <v>0</v>
      </c>
      <c r="N78" s="113">
        <f>+G78*100</f>
        <v>0</v>
      </c>
      <c r="O78" s="113">
        <f>+G78*100</f>
        <v>0</v>
      </c>
      <c r="P78" s="113">
        <f>+G78*300</f>
        <v>0</v>
      </c>
      <c r="Q78" s="113">
        <f>+G78*600</f>
        <v>0</v>
      </c>
      <c r="R78" s="113">
        <f>SUM(L78:Q78)</f>
        <v>0</v>
      </c>
      <c r="S78" s="113">
        <f>+K78-R78</f>
        <v>0</v>
      </c>
      <c r="T78" s="113"/>
      <c r="U78" s="113"/>
      <c r="V78" s="113"/>
      <c r="W78" s="113">
        <f>+U78-V78</f>
        <v>0</v>
      </c>
    </row>
    <row r="79" spans="2:23" s="105" customFormat="1" hidden="1" x14ac:dyDescent="0.35">
      <c r="B79" s="147">
        <v>2</v>
      </c>
      <c r="C79" s="148" t="s">
        <v>108</v>
      </c>
      <c r="D79" s="149"/>
      <c r="E79" s="150"/>
      <c r="F79" s="150"/>
      <c r="G79" s="150">
        <f t="shared" ref="G79" si="102">SUM(E79:F79)</f>
        <v>0</v>
      </c>
      <c r="H79" s="150"/>
      <c r="I79" s="150"/>
      <c r="J79" s="151"/>
      <c r="K79" s="152">
        <f t="shared" ref="K79" si="103">SUM(H79:J79)</f>
        <v>0</v>
      </c>
      <c r="L79" s="150"/>
      <c r="M79" s="150">
        <f t="shared" ref="M79" si="104">+G79*400</f>
        <v>0</v>
      </c>
      <c r="N79" s="150">
        <f>+G79*100</f>
        <v>0</v>
      </c>
      <c r="O79" s="150">
        <f>+G79*100</f>
        <v>0</v>
      </c>
      <c r="P79" s="150">
        <f>+G79*300</f>
        <v>0</v>
      </c>
      <c r="Q79" s="150">
        <f>+G79*600</f>
        <v>0</v>
      </c>
      <c r="R79" s="153">
        <f>SUM(L79:Q79)</f>
        <v>0</v>
      </c>
      <c r="S79" s="150">
        <f>+K79-R79</f>
        <v>0</v>
      </c>
      <c r="T79" s="150"/>
      <c r="U79" s="150"/>
      <c r="V79" s="150"/>
      <c r="W79" s="150">
        <f t="shared" ref="W79" si="105">+U79-V79</f>
        <v>0</v>
      </c>
    </row>
  </sheetData>
  <mergeCells count="11">
    <mergeCell ref="L6:P6"/>
    <mergeCell ref="U6:W6"/>
    <mergeCell ref="C9:D9"/>
    <mergeCell ref="B10:D10"/>
    <mergeCell ref="B2:W2"/>
    <mergeCell ref="B3:W3"/>
    <mergeCell ref="C5:D5"/>
    <mergeCell ref="E5:G5"/>
    <mergeCell ref="H5:K5"/>
    <mergeCell ref="L5:R5"/>
    <mergeCell ref="T5:W5"/>
  </mergeCells>
  <pageMargins left="0.98" right="0.78740157480314965" top="0.86614173228346458" bottom="0.82677165354330717" header="0.31496062992125984" footer="0.59055118110236227"/>
  <pageSetup paperSize="9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B1:X151"/>
  <sheetViews>
    <sheetView showGridLines="0" view="pageBreakPreview" zoomScale="80" zoomScaleNormal="70" zoomScaleSheetLayoutView="80" workbookViewId="0">
      <selection activeCell="Q13" sqref="Q13"/>
    </sheetView>
  </sheetViews>
  <sheetFormatPr defaultColWidth="10.28515625" defaultRowHeight="21" x14ac:dyDescent="0.35"/>
  <cols>
    <col min="1" max="1" width="1.85546875" style="131" customWidth="1"/>
    <col min="2" max="2" width="4.28515625" style="131" customWidth="1"/>
    <col min="3" max="3" width="1.5703125" style="131" customWidth="1"/>
    <col min="4" max="4" width="20.28515625" style="129" customWidth="1"/>
    <col min="5" max="5" width="7.7109375" style="131" customWidth="1"/>
    <col min="6" max="6" width="8.85546875" style="131" customWidth="1"/>
    <col min="7" max="7" width="10.42578125" style="131" customWidth="1"/>
    <col min="8" max="8" width="10.85546875" style="131" customWidth="1"/>
    <col min="9" max="9" width="11.7109375" style="131" customWidth="1"/>
    <col min="10" max="10" width="9.5703125" style="131" customWidth="1"/>
    <col min="11" max="11" width="11.7109375" style="131" bestFit="1" customWidth="1"/>
    <col min="12" max="12" width="10.85546875" style="131" customWidth="1"/>
    <col min="13" max="13" width="10.42578125" style="131" customWidth="1"/>
    <col min="14" max="15" width="10.28515625" style="131" customWidth="1"/>
    <col min="16" max="16" width="13.7109375" style="131" customWidth="1"/>
    <col min="17" max="17" width="11.7109375" style="131" customWidth="1"/>
    <col min="18" max="18" width="14.7109375" style="131" bestFit="1" customWidth="1"/>
    <col min="19" max="19" width="13.140625" style="131" customWidth="1"/>
    <col min="20" max="20" width="18.28515625" style="131" customWidth="1"/>
    <col min="21" max="21" width="17.7109375" style="131" customWidth="1"/>
    <col min="22" max="22" width="13.140625" style="131" customWidth="1"/>
    <col min="23" max="23" width="13.5703125" style="131" customWidth="1"/>
    <col min="24" max="16384" width="10.28515625" style="131"/>
  </cols>
  <sheetData>
    <row r="1" spans="2:24" s="87" customFormat="1" ht="8.25" customHeight="1" x14ac:dyDescent="0.35">
      <c r="D1" s="85"/>
    </row>
    <row r="2" spans="2:24" s="87" customFormat="1" x14ac:dyDescent="0.35">
      <c r="B2" s="760" t="s">
        <v>207</v>
      </c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</row>
    <row r="3" spans="2:24" s="87" customFormat="1" x14ac:dyDescent="0.35">
      <c r="B3" s="760" t="s">
        <v>117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</row>
    <row r="4" spans="2:24" s="87" customFormat="1" x14ac:dyDescent="0.35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</row>
    <row r="5" spans="2:24" s="156" customFormat="1" x14ac:dyDescent="0.35">
      <c r="B5" s="93" t="s">
        <v>60</v>
      </c>
      <c r="C5" s="722" t="s">
        <v>61</v>
      </c>
      <c r="D5" s="697"/>
      <c r="E5" s="698" t="s">
        <v>10</v>
      </c>
      <c r="F5" s="699"/>
      <c r="G5" s="700"/>
      <c r="H5" s="698" t="s">
        <v>62</v>
      </c>
      <c r="I5" s="699"/>
      <c r="J5" s="699"/>
      <c r="K5" s="700"/>
      <c r="L5" s="698" t="s">
        <v>63</v>
      </c>
      <c r="M5" s="699"/>
      <c r="N5" s="699"/>
      <c r="O5" s="699"/>
      <c r="P5" s="699"/>
      <c r="Q5" s="699"/>
      <c r="R5" s="700"/>
      <c r="S5" s="94" t="s">
        <v>64</v>
      </c>
      <c r="T5" s="724" t="s">
        <v>65</v>
      </c>
      <c r="U5" s="724"/>
      <c r="V5" s="724"/>
      <c r="W5" s="724"/>
      <c r="X5" s="155"/>
    </row>
    <row r="6" spans="2:24" s="156" customFormat="1" x14ac:dyDescent="0.35">
      <c r="B6" s="95"/>
      <c r="C6" s="96"/>
      <c r="D6" s="97"/>
      <c r="E6" s="94" t="s">
        <v>66</v>
      </c>
      <c r="F6" s="94" t="s">
        <v>21</v>
      </c>
      <c r="G6" s="94" t="s">
        <v>0</v>
      </c>
      <c r="H6" s="94" t="s">
        <v>2</v>
      </c>
      <c r="I6" s="94" t="s">
        <v>3</v>
      </c>
      <c r="J6" s="94" t="s">
        <v>67</v>
      </c>
      <c r="K6" s="94" t="s">
        <v>0</v>
      </c>
      <c r="L6" s="704" t="s">
        <v>68</v>
      </c>
      <c r="M6" s="705"/>
      <c r="N6" s="705"/>
      <c r="O6" s="705"/>
      <c r="P6" s="706"/>
      <c r="Q6" s="94" t="s">
        <v>69</v>
      </c>
      <c r="R6" s="98" t="s">
        <v>0</v>
      </c>
      <c r="S6" s="99" t="s">
        <v>70</v>
      </c>
      <c r="T6" s="98" t="s">
        <v>71</v>
      </c>
      <c r="U6" s="750" t="s">
        <v>72</v>
      </c>
      <c r="V6" s="750"/>
      <c r="W6" s="750"/>
      <c r="X6" s="155"/>
    </row>
    <row r="7" spans="2:24" s="156" customFormat="1" x14ac:dyDescent="0.35">
      <c r="B7" s="95"/>
      <c r="C7" s="96"/>
      <c r="D7" s="100"/>
      <c r="E7" s="99"/>
      <c r="F7" s="99"/>
      <c r="G7" s="99"/>
      <c r="H7" s="99"/>
      <c r="I7" s="99"/>
      <c r="J7" s="99"/>
      <c r="K7" s="99"/>
      <c r="L7" s="94" t="s">
        <v>73</v>
      </c>
      <c r="M7" s="94" t="s">
        <v>74</v>
      </c>
      <c r="N7" s="94" t="s">
        <v>74</v>
      </c>
      <c r="O7" s="94" t="s">
        <v>74</v>
      </c>
      <c r="P7" s="94" t="s">
        <v>74</v>
      </c>
      <c r="Q7" s="101" t="s">
        <v>75</v>
      </c>
      <c r="R7" s="101"/>
      <c r="S7" s="99" t="s">
        <v>76</v>
      </c>
      <c r="T7" s="99" t="s">
        <v>77</v>
      </c>
      <c r="U7" s="99" t="s">
        <v>71</v>
      </c>
      <c r="V7" s="99" t="s">
        <v>78</v>
      </c>
      <c r="W7" s="99" t="s">
        <v>110</v>
      </c>
      <c r="X7" s="155"/>
    </row>
    <row r="8" spans="2:24" s="156" customFormat="1" x14ac:dyDescent="0.35">
      <c r="B8" s="95"/>
      <c r="C8" s="96"/>
      <c r="D8" s="100"/>
      <c r="E8" s="99"/>
      <c r="F8" s="99"/>
      <c r="G8" s="99"/>
      <c r="H8" s="99"/>
      <c r="I8" s="99"/>
      <c r="J8" s="99"/>
      <c r="K8" s="99"/>
      <c r="L8" s="99" t="s">
        <v>10</v>
      </c>
      <c r="M8" s="99" t="s">
        <v>80</v>
      </c>
      <c r="N8" s="99" t="s">
        <v>81</v>
      </c>
      <c r="O8" s="99" t="s">
        <v>82</v>
      </c>
      <c r="P8" s="99" t="s">
        <v>83</v>
      </c>
      <c r="Q8" s="101"/>
      <c r="R8" s="102" t="s">
        <v>84</v>
      </c>
      <c r="S8" s="99"/>
      <c r="T8" s="99"/>
      <c r="U8" s="99" t="s">
        <v>61</v>
      </c>
      <c r="V8" s="99" t="s">
        <v>85</v>
      </c>
      <c r="W8" s="99" t="s">
        <v>86</v>
      </c>
      <c r="X8" s="155"/>
    </row>
    <row r="9" spans="2:24" s="156" customFormat="1" x14ac:dyDescent="0.35">
      <c r="B9" s="103" t="s">
        <v>87</v>
      </c>
      <c r="C9" s="718" t="s">
        <v>88</v>
      </c>
      <c r="D9" s="708"/>
      <c r="E9" s="103" t="s">
        <v>89</v>
      </c>
      <c r="F9" s="103" t="s">
        <v>90</v>
      </c>
      <c r="G9" s="103" t="s">
        <v>91</v>
      </c>
      <c r="H9" s="103" t="s">
        <v>92</v>
      </c>
      <c r="I9" s="103" t="s">
        <v>93</v>
      </c>
      <c r="J9" s="103" t="s">
        <v>94</v>
      </c>
      <c r="K9" s="103" t="s">
        <v>95</v>
      </c>
      <c r="L9" s="103" t="s">
        <v>96</v>
      </c>
      <c r="M9" s="103" t="s">
        <v>97</v>
      </c>
      <c r="N9" s="103" t="s">
        <v>98</v>
      </c>
      <c r="O9" s="103" t="s">
        <v>99</v>
      </c>
      <c r="P9" s="103" t="s">
        <v>100</v>
      </c>
      <c r="Q9" s="104" t="s">
        <v>101</v>
      </c>
      <c r="R9" s="104" t="s">
        <v>102</v>
      </c>
      <c r="S9" s="103" t="s">
        <v>111</v>
      </c>
      <c r="T9" s="103" t="s">
        <v>104</v>
      </c>
      <c r="U9" s="103" t="s">
        <v>105</v>
      </c>
      <c r="V9" s="103" t="s">
        <v>106</v>
      </c>
      <c r="W9" s="103" t="s">
        <v>112</v>
      </c>
      <c r="X9" s="155"/>
    </row>
    <row r="10" spans="2:24" s="220" customFormat="1" ht="26.25" customHeight="1" x14ac:dyDescent="0.35">
      <c r="B10" s="215"/>
      <c r="C10" s="216"/>
      <c r="D10" s="217" t="s">
        <v>1</v>
      </c>
      <c r="E10" s="218">
        <f>+E11+E58+E105</f>
        <v>0</v>
      </c>
      <c r="F10" s="218">
        <f t="shared" ref="F10:W10" si="0">+F11+F58+F105</f>
        <v>0</v>
      </c>
      <c r="G10" s="218">
        <f t="shared" si="0"/>
        <v>0</v>
      </c>
      <c r="H10" s="218">
        <f t="shared" si="0"/>
        <v>0</v>
      </c>
      <c r="I10" s="218">
        <f t="shared" si="0"/>
        <v>0</v>
      </c>
      <c r="J10" s="218">
        <f t="shared" si="0"/>
        <v>0</v>
      </c>
      <c r="K10" s="218">
        <f t="shared" si="0"/>
        <v>0</v>
      </c>
      <c r="L10" s="218">
        <f t="shared" si="0"/>
        <v>0</v>
      </c>
      <c r="M10" s="218">
        <f t="shared" si="0"/>
        <v>0</v>
      </c>
      <c r="N10" s="218">
        <f t="shared" si="0"/>
        <v>0</v>
      </c>
      <c r="O10" s="218">
        <f t="shared" si="0"/>
        <v>0</v>
      </c>
      <c r="P10" s="218">
        <f t="shared" si="0"/>
        <v>0</v>
      </c>
      <c r="Q10" s="218">
        <f t="shared" si="0"/>
        <v>0</v>
      </c>
      <c r="R10" s="218">
        <f t="shared" si="0"/>
        <v>0</v>
      </c>
      <c r="S10" s="218">
        <f t="shared" si="0"/>
        <v>0</v>
      </c>
      <c r="T10" s="218">
        <f t="shared" si="0"/>
        <v>0</v>
      </c>
      <c r="U10" s="218">
        <f t="shared" si="0"/>
        <v>0</v>
      </c>
      <c r="V10" s="218">
        <f t="shared" si="0"/>
        <v>0</v>
      </c>
      <c r="W10" s="218">
        <f t="shared" si="0"/>
        <v>0</v>
      </c>
      <c r="X10" s="219"/>
    </row>
    <row r="11" spans="2:24" s="106" customFormat="1" ht="23.25" customHeight="1" x14ac:dyDescent="0.35">
      <c r="B11" s="757" t="s">
        <v>203</v>
      </c>
      <c r="C11" s="758"/>
      <c r="D11" s="759"/>
      <c r="E11" s="138">
        <f>+E12</f>
        <v>0</v>
      </c>
      <c r="F11" s="138">
        <f t="shared" ref="F11:W11" si="1">+F12</f>
        <v>0</v>
      </c>
      <c r="G11" s="138">
        <f t="shared" si="1"/>
        <v>0</v>
      </c>
      <c r="H11" s="138">
        <f t="shared" si="1"/>
        <v>0</v>
      </c>
      <c r="I11" s="138">
        <f t="shared" si="1"/>
        <v>0</v>
      </c>
      <c r="J11" s="138">
        <f t="shared" si="1"/>
        <v>0</v>
      </c>
      <c r="K11" s="138">
        <f t="shared" si="1"/>
        <v>0</v>
      </c>
      <c r="L11" s="138">
        <f t="shared" si="1"/>
        <v>0</v>
      </c>
      <c r="M11" s="138">
        <f t="shared" si="1"/>
        <v>0</v>
      </c>
      <c r="N11" s="138">
        <f t="shared" si="1"/>
        <v>0</v>
      </c>
      <c r="O11" s="138">
        <f t="shared" si="1"/>
        <v>0</v>
      </c>
      <c r="P11" s="138">
        <f t="shared" si="1"/>
        <v>0</v>
      </c>
      <c r="Q11" s="138">
        <f t="shared" si="1"/>
        <v>0</v>
      </c>
      <c r="R11" s="138">
        <f t="shared" si="1"/>
        <v>0</v>
      </c>
      <c r="S11" s="138">
        <f t="shared" si="1"/>
        <v>0</v>
      </c>
      <c r="T11" s="138">
        <f t="shared" si="1"/>
        <v>0</v>
      </c>
      <c r="U11" s="138">
        <f t="shared" si="1"/>
        <v>0</v>
      </c>
      <c r="V11" s="138">
        <f t="shared" si="1"/>
        <v>0</v>
      </c>
      <c r="W11" s="138">
        <f t="shared" si="1"/>
        <v>0</v>
      </c>
    </row>
    <row r="12" spans="2:24" s="161" customFormat="1" ht="23.25" customHeight="1" x14ac:dyDescent="0.35">
      <c r="B12" s="157" t="s">
        <v>113</v>
      </c>
      <c r="C12" s="158"/>
      <c r="D12" s="159"/>
      <c r="E12" s="160">
        <f>+E13+E28</f>
        <v>0</v>
      </c>
      <c r="F12" s="160">
        <f t="shared" ref="F12:W12" si="2">+F13+F28</f>
        <v>0</v>
      </c>
      <c r="G12" s="160">
        <f t="shared" si="2"/>
        <v>0</v>
      </c>
      <c r="H12" s="160">
        <f t="shared" si="2"/>
        <v>0</v>
      </c>
      <c r="I12" s="160">
        <f t="shared" si="2"/>
        <v>0</v>
      </c>
      <c r="J12" s="160">
        <f t="shared" si="2"/>
        <v>0</v>
      </c>
      <c r="K12" s="160">
        <f t="shared" si="2"/>
        <v>0</v>
      </c>
      <c r="L12" s="160">
        <f t="shared" si="2"/>
        <v>0</v>
      </c>
      <c r="M12" s="160">
        <f t="shared" si="2"/>
        <v>0</v>
      </c>
      <c r="N12" s="160">
        <f t="shared" si="2"/>
        <v>0</v>
      </c>
      <c r="O12" s="160">
        <f t="shared" si="2"/>
        <v>0</v>
      </c>
      <c r="P12" s="160">
        <f t="shared" si="2"/>
        <v>0</v>
      </c>
      <c r="Q12" s="160">
        <f t="shared" si="2"/>
        <v>0</v>
      </c>
      <c r="R12" s="160">
        <f t="shared" si="2"/>
        <v>0</v>
      </c>
      <c r="S12" s="160">
        <f t="shared" si="2"/>
        <v>0</v>
      </c>
      <c r="T12" s="160">
        <f t="shared" si="2"/>
        <v>0</v>
      </c>
      <c r="U12" s="160">
        <f t="shared" si="2"/>
        <v>0</v>
      </c>
      <c r="V12" s="160">
        <f t="shared" si="2"/>
        <v>0</v>
      </c>
      <c r="W12" s="160">
        <f t="shared" si="2"/>
        <v>0</v>
      </c>
    </row>
    <row r="13" spans="2:24" s="106" customFormat="1" x14ac:dyDescent="0.35">
      <c r="B13" s="162" t="s">
        <v>4</v>
      </c>
      <c r="C13" s="107"/>
      <c r="D13" s="108"/>
      <c r="E13" s="109">
        <f>+E14+E21</f>
        <v>0</v>
      </c>
      <c r="F13" s="109">
        <f t="shared" ref="F13:W13" si="3">+F14+F21</f>
        <v>0</v>
      </c>
      <c r="G13" s="109">
        <f t="shared" si="3"/>
        <v>0</v>
      </c>
      <c r="H13" s="109">
        <f t="shared" si="3"/>
        <v>0</v>
      </c>
      <c r="I13" s="109">
        <f t="shared" si="3"/>
        <v>0</v>
      </c>
      <c r="J13" s="109">
        <f t="shared" si="3"/>
        <v>0</v>
      </c>
      <c r="K13" s="109">
        <f t="shared" si="3"/>
        <v>0</v>
      </c>
      <c r="L13" s="109">
        <f t="shared" si="3"/>
        <v>0</v>
      </c>
      <c r="M13" s="109">
        <f t="shared" si="3"/>
        <v>0</v>
      </c>
      <c r="N13" s="109">
        <f t="shared" si="3"/>
        <v>0</v>
      </c>
      <c r="O13" s="109">
        <f t="shared" si="3"/>
        <v>0</v>
      </c>
      <c r="P13" s="109">
        <f t="shared" si="3"/>
        <v>0</v>
      </c>
      <c r="Q13" s="109">
        <f t="shared" si="3"/>
        <v>0</v>
      </c>
      <c r="R13" s="109">
        <f t="shared" si="3"/>
        <v>0</v>
      </c>
      <c r="S13" s="109">
        <f t="shared" si="3"/>
        <v>0</v>
      </c>
      <c r="T13" s="109">
        <f t="shared" si="3"/>
        <v>0</v>
      </c>
      <c r="U13" s="109">
        <f t="shared" si="3"/>
        <v>0</v>
      </c>
      <c r="V13" s="109">
        <f t="shared" si="3"/>
        <v>0</v>
      </c>
      <c r="W13" s="109">
        <f t="shared" si="3"/>
        <v>0</v>
      </c>
    </row>
    <row r="14" spans="2:24" s="106" customFormat="1" x14ac:dyDescent="0.35">
      <c r="B14" s="163"/>
      <c r="C14" s="164" t="s">
        <v>6</v>
      </c>
      <c r="D14" s="165"/>
      <c r="E14" s="166">
        <f t="shared" ref="E14:W14" si="4">+E15+E18</f>
        <v>0</v>
      </c>
      <c r="F14" s="166">
        <f t="shared" si="4"/>
        <v>0</v>
      </c>
      <c r="G14" s="166">
        <f t="shared" si="4"/>
        <v>0</v>
      </c>
      <c r="H14" s="166">
        <f t="shared" si="4"/>
        <v>0</v>
      </c>
      <c r="I14" s="166">
        <f t="shared" si="4"/>
        <v>0</v>
      </c>
      <c r="J14" s="166">
        <f t="shared" si="4"/>
        <v>0</v>
      </c>
      <c r="K14" s="166">
        <f t="shared" si="4"/>
        <v>0</v>
      </c>
      <c r="L14" s="166">
        <f t="shared" si="4"/>
        <v>0</v>
      </c>
      <c r="M14" s="166">
        <f t="shared" si="4"/>
        <v>0</v>
      </c>
      <c r="N14" s="166">
        <f t="shared" si="4"/>
        <v>0</v>
      </c>
      <c r="O14" s="166">
        <f t="shared" si="4"/>
        <v>0</v>
      </c>
      <c r="P14" s="166">
        <f t="shared" si="4"/>
        <v>0</v>
      </c>
      <c r="Q14" s="166">
        <f t="shared" si="4"/>
        <v>0</v>
      </c>
      <c r="R14" s="166">
        <f t="shared" si="4"/>
        <v>0</v>
      </c>
      <c r="S14" s="166">
        <f t="shared" si="4"/>
        <v>0</v>
      </c>
      <c r="T14" s="166">
        <f t="shared" si="4"/>
        <v>0</v>
      </c>
      <c r="U14" s="166">
        <f t="shared" si="4"/>
        <v>0</v>
      </c>
      <c r="V14" s="166">
        <f t="shared" si="4"/>
        <v>0</v>
      </c>
      <c r="W14" s="166">
        <f t="shared" si="4"/>
        <v>0</v>
      </c>
    </row>
    <row r="15" spans="2:24" s="106" customFormat="1" x14ac:dyDescent="0.35">
      <c r="B15" s="167">
        <v>1</v>
      </c>
      <c r="C15" s="143" t="s">
        <v>108</v>
      </c>
      <c r="D15" s="112"/>
      <c r="E15" s="113">
        <f t="shared" ref="E15:W15" si="5">SUM(E16:E17)</f>
        <v>0</v>
      </c>
      <c r="F15" s="113">
        <f t="shared" si="5"/>
        <v>0</v>
      </c>
      <c r="G15" s="113">
        <f t="shared" si="5"/>
        <v>0</v>
      </c>
      <c r="H15" s="113">
        <f t="shared" si="5"/>
        <v>0</v>
      </c>
      <c r="I15" s="113">
        <f t="shared" si="5"/>
        <v>0</v>
      </c>
      <c r="J15" s="113">
        <f t="shared" si="5"/>
        <v>0</v>
      </c>
      <c r="K15" s="113">
        <f t="shared" si="5"/>
        <v>0</v>
      </c>
      <c r="L15" s="113">
        <f t="shared" si="5"/>
        <v>0</v>
      </c>
      <c r="M15" s="113">
        <f t="shared" si="5"/>
        <v>0</v>
      </c>
      <c r="N15" s="113">
        <f t="shared" si="5"/>
        <v>0</v>
      </c>
      <c r="O15" s="113">
        <f t="shared" si="5"/>
        <v>0</v>
      </c>
      <c r="P15" s="113">
        <f t="shared" si="5"/>
        <v>0</v>
      </c>
      <c r="Q15" s="113">
        <f t="shared" si="5"/>
        <v>0</v>
      </c>
      <c r="R15" s="113">
        <f t="shared" si="5"/>
        <v>0</v>
      </c>
      <c r="S15" s="113">
        <f t="shared" si="5"/>
        <v>0</v>
      </c>
      <c r="T15" s="113">
        <f t="shared" si="5"/>
        <v>0</v>
      </c>
      <c r="U15" s="113">
        <f t="shared" si="5"/>
        <v>0</v>
      </c>
      <c r="V15" s="113">
        <f t="shared" si="5"/>
        <v>0</v>
      </c>
      <c r="W15" s="113">
        <f t="shared" si="5"/>
        <v>0</v>
      </c>
    </row>
    <row r="16" spans="2:24" s="106" customFormat="1" x14ac:dyDescent="0.35">
      <c r="B16" s="168"/>
      <c r="C16" s="146"/>
      <c r="D16" s="119" t="s">
        <v>114</v>
      </c>
      <c r="E16" s="120"/>
      <c r="F16" s="120"/>
      <c r="G16" s="120">
        <f t="shared" ref="G16:G17" si="6">SUM(E16:F16)</f>
        <v>0</v>
      </c>
      <c r="H16" s="120"/>
      <c r="I16" s="120"/>
      <c r="J16" s="123"/>
      <c r="K16" s="124">
        <f t="shared" ref="K16:K17" si="7">SUM(H16:J16)</f>
        <v>0</v>
      </c>
      <c r="L16" s="120"/>
      <c r="M16" s="120"/>
      <c r="N16" s="120"/>
      <c r="O16" s="120"/>
      <c r="P16" s="120"/>
      <c r="Q16" s="120"/>
      <c r="R16" s="120">
        <f>SUM(L16:Q16)</f>
        <v>0</v>
      </c>
      <c r="S16" s="120">
        <f>+K16-R16</f>
        <v>0</v>
      </c>
      <c r="T16" s="120"/>
      <c r="U16" s="120"/>
      <c r="V16" s="120"/>
      <c r="W16" s="120">
        <f>+U16-V16</f>
        <v>0</v>
      </c>
    </row>
    <row r="17" spans="2:23" s="106" customFormat="1" x14ac:dyDescent="0.35">
      <c r="B17" s="168"/>
      <c r="C17" s="146"/>
      <c r="D17" s="119" t="s">
        <v>115</v>
      </c>
      <c r="E17" s="120"/>
      <c r="F17" s="120"/>
      <c r="G17" s="120">
        <f t="shared" si="6"/>
        <v>0</v>
      </c>
      <c r="H17" s="120"/>
      <c r="I17" s="120"/>
      <c r="J17" s="123"/>
      <c r="K17" s="124">
        <f t="shared" si="7"/>
        <v>0</v>
      </c>
      <c r="L17" s="120"/>
      <c r="M17" s="120"/>
      <c r="N17" s="120"/>
      <c r="O17" s="120"/>
      <c r="P17" s="120"/>
      <c r="Q17" s="120"/>
      <c r="R17" s="120">
        <f>SUM(L17:Q17)</f>
        <v>0</v>
      </c>
      <c r="S17" s="120">
        <f>+K17-R17</f>
        <v>0</v>
      </c>
      <c r="T17" s="120"/>
      <c r="U17" s="120"/>
      <c r="V17" s="120"/>
      <c r="W17" s="120">
        <f t="shared" ref="W17" si="8">+U17-V17</f>
        <v>0</v>
      </c>
    </row>
    <row r="18" spans="2:23" s="106" customFormat="1" hidden="1" x14ac:dyDescent="0.35">
      <c r="B18" s="167">
        <v>2</v>
      </c>
      <c r="C18" s="143" t="s">
        <v>108</v>
      </c>
      <c r="D18" s="112"/>
      <c r="E18" s="113">
        <f t="shared" ref="E18:W18" si="9">SUM(E19:E20)</f>
        <v>0</v>
      </c>
      <c r="F18" s="113">
        <f t="shared" si="9"/>
        <v>0</v>
      </c>
      <c r="G18" s="113">
        <f t="shared" si="9"/>
        <v>0</v>
      </c>
      <c r="H18" s="113">
        <f t="shared" si="9"/>
        <v>0</v>
      </c>
      <c r="I18" s="113">
        <f t="shared" si="9"/>
        <v>0</v>
      </c>
      <c r="J18" s="113">
        <f t="shared" si="9"/>
        <v>0</v>
      </c>
      <c r="K18" s="113">
        <f t="shared" si="9"/>
        <v>0</v>
      </c>
      <c r="L18" s="113">
        <f t="shared" si="9"/>
        <v>0</v>
      </c>
      <c r="M18" s="113">
        <f t="shared" si="9"/>
        <v>0</v>
      </c>
      <c r="N18" s="113">
        <f t="shared" si="9"/>
        <v>0</v>
      </c>
      <c r="O18" s="113">
        <f t="shared" si="9"/>
        <v>0</v>
      </c>
      <c r="P18" s="113">
        <f t="shared" si="9"/>
        <v>0</v>
      </c>
      <c r="Q18" s="113">
        <f t="shared" si="9"/>
        <v>0</v>
      </c>
      <c r="R18" s="113">
        <f t="shared" si="9"/>
        <v>0</v>
      </c>
      <c r="S18" s="113">
        <f t="shared" si="9"/>
        <v>0</v>
      </c>
      <c r="T18" s="113">
        <f t="shared" si="9"/>
        <v>0</v>
      </c>
      <c r="U18" s="113">
        <f t="shared" si="9"/>
        <v>0</v>
      </c>
      <c r="V18" s="113">
        <f t="shared" si="9"/>
        <v>0</v>
      </c>
      <c r="W18" s="113">
        <f t="shared" si="9"/>
        <v>0</v>
      </c>
    </row>
    <row r="19" spans="2:23" s="106" customFormat="1" hidden="1" x14ac:dyDescent="0.35">
      <c r="B19" s="168"/>
      <c r="C19" s="146"/>
      <c r="D19" s="119" t="s">
        <v>114</v>
      </c>
      <c r="E19" s="120"/>
      <c r="F19" s="120"/>
      <c r="G19" s="120">
        <f t="shared" ref="G19:G20" si="10">SUM(E19:F19)</f>
        <v>0</v>
      </c>
      <c r="H19" s="120"/>
      <c r="I19" s="120"/>
      <c r="J19" s="123"/>
      <c r="K19" s="124">
        <f t="shared" ref="K19:K20" si="11">SUM(H19:J19)</f>
        <v>0</v>
      </c>
      <c r="L19" s="120"/>
      <c r="M19" s="120"/>
      <c r="N19" s="120"/>
      <c r="O19" s="120"/>
      <c r="P19" s="120"/>
      <c r="Q19" s="120"/>
      <c r="R19" s="120">
        <f t="shared" ref="R19:R20" si="12">SUM(L19:Q19)</f>
        <v>0</v>
      </c>
      <c r="S19" s="120">
        <f t="shared" ref="S19:S20" si="13">+K19-R19</f>
        <v>0</v>
      </c>
      <c r="T19" s="120"/>
      <c r="U19" s="120"/>
      <c r="V19" s="120"/>
      <c r="W19" s="120">
        <f>+U19-V19</f>
        <v>0</v>
      </c>
    </row>
    <row r="20" spans="2:23" s="106" customFormat="1" hidden="1" x14ac:dyDescent="0.35">
      <c r="B20" s="168"/>
      <c r="C20" s="146"/>
      <c r="D20" s="119" t="s">
        <v>115</v>
      </c>
      <c r="E20" s="120"/>
      <c r="F20" s="120"/>
      <c r="G20" s="120">
        <f t="shared" si="10"/>
        <v>0</v>
      </c>
      <c r="H20" s="120"/>
      <c r="I20" s="120"/>
      <c r="J20" s="123"/>
      <c r="K20" s="124">
        <f t="shared" si="11"/>
        <v>0</v>
      </c>
      <c r="L20" s="120"/>
      <c r="M20" s="120"/>
      <c r="N20" s="120"/>
      <c r="O20" s="120"/>
      <c r="P20" s="120"/>
      <c r="Q20" s="120"/>
      <c r="R20" s="120">
        <f t="shared" si="12"/>
        <v>0</v>
      </c>
      <c r="S20" s="120">
        <f t="shared" si="13"/>
        <v>0</v>
      </c>
      <c r="T20" s="120"/>
      <c r="U20" s="120"/>
      <c r="V20" s="120"/>
      <c r="W20" s="120">
        <f t="shared" ref="W20" si="14">+U20-V20</f>
        <v>0</v>
      </c>
    </row>
    <row r="21" spans="2:23" s="106" customFormat="1" x14ac:dyDescent="0.35">
      <c r="B21" s="163"/>
      <c r="C21" s="164" t="s">
        <v>7</v>
      </c>
      <c r="D21" s="165"/>
      <c r="E21" s="166">
        <f t="shared" ref="E21:W21" si="15">+E22+E25</f>
        <v>0</v>
      </c>
      <c r="F21" s="166">
        <f t="shared" si="15"/>
        <v>0</v>
      </c>
      <c r="G21" s="166">
        <f t="shared" si="15"/>
        <v>0</v>
      </c>
      <c r="H21" s="166">
        <f t="shared" si="15"/>
        <v>0</v>
      </c>
      <c r="I21" s="166">
        <f t="shared" si="15"/>
        <v>0</v>
      </c>
      <c r="J21" s="166">
        <f t="shared" si="15"/>
        <v>0</v>
      </c>
      <c r="K21" s="166">
        <f t="shared" si="15"/>
        <v>0</v>
      </c>
      <c r="L21" s="166">
        <f t="shared" si="15"/>
        <v>0</v>
      </c>
      <c r="M21" s="166">
        <f t="shared" si="15"/>
        <v>0</v>
      </c>
      <c r="N21" s="166">
        <f t="shared" si="15"/>
        <v>0</v>
      </c>
      <c r="O21" s="166">
        <f t="shared" si="15"/>
        <v>0</v>
      </c>
      <c r="P21" s="166">
        <f t="shared" si="15"/>
        <v>0</v>
      </c>
      <c r="Q21" s="166">
        <f t="shared" si="15"/>
        <v>0</v>
      </c>
      <c r="R21" s="166">
        <f t="shared" si="15"/>
        <v>0</v>
      </c>
      <c r="S21" s="166">
        <f t="shared" si="15"/>
        <v>0</v>
      </c>
      <c r="T21" s="166">
        <f t="shared" si="15"/>
        <v>0</v>
      </c>
      <c r="U21" s="166">
        <f t="shared" si="15"/>
        <v>0</v>
      </c>
      <c r="V21" s="166">
        <f t="shared" si="15"/>
        <v>0</v>
      </c>
      <c r="W21" s="166">
        <f t="shared" si="15"/>
        <v>0</v>
      </c>
    </row>
    <row r="22" spans="2:23" s="106" customFormat="1" x14ac:dyDescent="0.35">
      <c r="B22" s="167">
        <v>1</v>
      </c>
      <c r="C22" s="143" t="s">
        <v>108</v>
      </c>
      <c r="D22" s="112"/>
      <c r="E22" s="113">
        <f t="shared" ref="E22:W22" si="16">SUM(E23:E24)</f>
        <v>0</v>
      </c>
      <c r="F22" s="113">
        <f t="shared" si="16"/>
        <v>0</v>
      </c>
      <c r="G22" s="113">
        <f t="shared" si="16"/>
        <v>0</v>
      </c>
      <c r="H22" s="113">
        <f t="shared" si="16"/>
        <v>0</v>
      </c>
      <c r="I22" s="113">
        <f t="shared" si="16"/>
        <v>0</v>
      </c>
      <c r="J22" s="113">
        <f t="shared" si="16"/>
        <v>0</v>
      </c>
      <c r="K22" s="113">
        <f t="shared" si="16"/>
        <v>0</v>
      </c>
      <c r="L22" s="113">
        <f t="shared" si="16"/>
        <v>0</v>
      </c>
      <c r="M22" s="113">
        <f t="shared" si="16"/>
        <v>0</v>
      </c>
      <c r="N22" s="113">
        <f t="shared" si="16"/>
        <v>0</v>
      </c>
      <c r="O22" s="113">
        <f t="shared" si="16"/>
        <v>0</v>
      </c>
      <c r="P22" s="113">
        <f t="shared" si="16"/>
        <v>0</v>
      </c>
      <c r="Q22" s="113">
        <f t="shared" si="16"/>
        <v>0</v>
      </c>
      <c r="R22" s="113">
        <f t="shared" si="16"/>
        <v>0</v>
      </c>
      <c r="S22" s="113">
        <f t="shared" si="16"/>
        <v>0</v>
      </c>
      <c r="T22" s="113">
        <f t="shared" si="16"/>
        <v>0</v>
      </c>
      <c r="U22" s="113">
        <f t="shared" si="16"/>
        <v>0</v>
      </c>
      <c r="V22" s="113">
        <f t="shared" si="16"/>
        <v>0</v>
      </c>
      <c r="W22" s="113">
        <f t="shared" si="16"/>
        <v>0</v>
      </c>
    </row>
    <row r="23" spans="2:23" s="106" customFormat="1" x14ac:dyDescent="0.35">
      <c r="B23" s="168"/>
      <c r="C23" s="146"/>
      <c r="D23" s="119" t="s">
        <v>114</v>
      </c>
      <c r="E23" s="120"/>
      <c r="F23" s="120"/>
      <c r="G23" s="120">
        <f t="shared" ref="G23:G24" si="17">SUM(E23:F23)</f>
        <v>0</v>
      </c>
      <c r="H23" s="120"/>
      <c r="I23" s="120"/>
      <c r="J23" s="123"/>
      <c r="K23" s="124">
        <f t="shared" ref="K23:K24" si="18">SUM(H23:J23)</f>
        <v>0</v>
      </c>
      <c r="L23" s="120"/>
      <c r="M23" s="120"/>
      <c r="N23" s="120"/>
      <c r="O23" s="120"/>
      <c r="P23" s="120"/>
      <c r="Q23" s="120"/>
      <c r="R23" s="120">
        <f>SUM(L23:Q23)</f>
        <v>0</v>
      </c>
      <c r="S23" s="120">
        <f>+K23-R23</f>
        <v>0</v>
      </c>
      <c r="T23" s="120"/>
      <c r="U23" s="120"/>
      <c r="V23" s="120"/>
      <c r="W23" s="120">
        <f t="shared" ref="W23:W24" si="19">+U23-V23</f>
        <v>0</v>
      </c>
    </row>
    <row r="24" spans="2:23" s="106" customFormat="1" x14ac:dyDescent="0.35">
      <c r="B24" s="168"/>
      <c r="C24" s="146"/>
      <c r="D24" s="119" t="s">
        <v>115</v>
      </c>
      <c r="E24" s="120"/>
      <c r="F24" s="120"/>
      <c r="G24" s="120">
        <f t="shared" si="17"/>
        <v>0</v>
      </c>
      <c r="H24" s="120"/>
      <c r="I24" s="120"/>
      <c r="J24" s="123"/>
      <c r="K24" s="124">
        <f t="shared" si="18"/>
        <v>0</v>
      </c>
      <c r="L24" s="120"/>
      <c r="M24" s="120"/>
      <c r="N24" s="120"/>
      <c r="O24" s="120"/>
      <c r="P24" s="120"/>
      <c r="Q24" s="120"/>
      <c r="R24" s="120">
        <f>SUM(L24:Q24)</f>
        <v>0</v>
      </c>
      <c r="S24" s="120">
        <f>+K24-R24</f>
        <v>0</v>
      </c>
      <c r="T24" s="120"/>
      <c r="U24" s="120"/>
      <c r="V24" s="120"/>
      <c r="W24" s="120">
        <f t="shared" si="19"/>
        <v>0</v>
      </c>
    </row>
    <row r="25" spans="2:23" s="106" customFormat="1" hidden="1" x14ac:dyDescent="0.35">
      <c r="B25" s="167">
        <v>2</v>
      </c>
      <c r="C25" s="143" t="s">
        <v>108</v>
      </c>
      <c r="D25" s="112"/>
      <c r="E25" s="113">
        <f t="shared" ref="E25:W25" si="20">SUM(E26:E27)</f>
        <v>0</v>
      </c>
      <c r="F25" s="113">
        <f t="shared" si="20"/>
        <v>0</v>
      </c>
      <c r="G25" s="113">
        <f t="shared" si="20"/>
        <v>0</v>
      </c>
      <c r="H25" s="113">
        <f t="shared" si="20"/>
        <v>0</v>
      </c>
      <c r="I25" s="113">
        <f t="shared" si="20"/>
        <v>0</v>
      </c>
      <c r="J25" s="113">
        <f t="shared" si="20"/>
        <v>0</v>
      </c>
      <c r="K25" s="113">
        <f t="shared" si="20"/>
        <v>0</v>
      </c>
      <c r="L25" s="113">
        <f t="shared" si="20"/>
        <v>0</v>
      </c>
      <c r="M25" s="113">
        <f t="shared" si="20"/>
        <v>0</v>
      </c>
      <c r="N25" s="113">
        <f t="shared" si="20"/>
        <v>0</v>
      </c>
      <c r="O25" s="113">
        <f t="shared" si="20"/>
        <v>0</v>
      </c>
      <c r="P25" s="113">
        <f t="shared" si="20"/>
        <v>0</v>
      </c>
      <c r="Q25" s="113">
        <f t="shared" si="20"/>
        <v>0</v>
      </c>
      <c r="R25" s="113">
        <f t="shared" si="20"/>
        <v>0</v>
      </c>
      <c r="S25" s="113">
        <f t="shared" si="20"/>
        <v>0</v>
      </c>
      <c r="T25" s="113">
        <f t="shared" si="20"/>
        <v>0</v>
      </c>
      <c r="U25" s="113">
        <f t="shared" si="20"/>
        <v>0</v>
      </c>
      <c r="V25" s="113">
        <f t="shared" si="20"/>
        <v>0</v>
      </c>
      <c r="W25" s="113">
        <f t="shared" si="20"/>
        <v>0</v>
      </c>
    </row>
    <row r="26" spans="2:23" s="106" customFormat="1" hidden="1" x14ac:dyDescent="0.35">
      <c r="B26" s="168"/>
      <c r="C26" s="146"/>
      <c r="D26" s="119" t="s">
        <v>114</v>
      </c>
      <c r="E26" s="120"/>
      <c r="F26" s="120"/>
      <c r="G26" s="120">
        <f t="shared" ref="G26:G27" si="21">SUM(E26:F26)</f>
        <v>0</v>
      </c>
      <c r="H26" s="120"/>
      <c r="I26" s="120"/>
      <c r="J26" s="123"/>
      <c r="K26" s="124">
        <f t="shared" ref="K26:K27" si="22">SUM(H26:J26)</f>
        <v>0</v>
      </c>
      <c r="L26" s="120"/>
      <c r="M26" s="120"/>
      <c r="N26" s="120"/>
      <c r="O26" s="120"/>
      <c r="P26" s="120"/>
      <c r="Q26" s="120"/>
      <c r="R26" s="120">
        <f t="shared" ref="R26:R27" si="23">SUM(L26:Q26)</f>
        <v>0</v>
      </c>
      <c r="S26" s="120">
        <f t="shared" ref="S26:S27" si="24">+K26-R26</f>
        <v>0</v>
      </c>
      <c r="T26" s="120"/>
      <c r="U26" s="120"/>
      <c r="V26" s="120"/>
      <c r="W26" s="120">
        <f t="shared" ref="W26:W27" si="25">+U26-V26</f>
        <v>0</v>
      </c>
    </row>
    <row r="27" spans="2:23" s="106" customFormat="1" hidden="1" x14ac:dyDescent="0.35">
      <c r="B27" s="168"/>
      <c r="C27" s="146"/>
      <c r="D27" s="119" t="s">
        <v>115</v>
      </c>
      <c r="E27" s="120"/>
      <c r="F27" s="120"/>
      <c r="G27" s="120">
        <f t="shared" si="21"/>
        <v>0</v>
      </c>
      <c r="H27" s="120"/>
      <c r="I27" s="120"/>
      <c r="J27" s="123"/>
      <c r="K27" s="124">
        <f t="shared" si="22"/>
        <v>0</v>
      </c>
      <c r="L27" s="120"/>
      <c r="M27" s="120"/>
      <c r="N27" s="120"/>
      <c r="O27" s="120"/>
      <c r="P27" s="120"/>
      <c r="Q27" s="120"/>
      <c r="R27" s="120">
        <f t="shared" si="23"/>
        <v>0</v>
      </c>
      <c r="S27" s="120">
        <f t="shared" si="24"/>
        <v>0</v>
      </c>
      <c r="T27" s="120"/>
      <c r="U27" s="120"/>
      <c r="V27" s="120"/>
      <c r="W27" s="120">
        <f t="shared" si="25"/>
        <v>0</v>
      </c>
    </row>
    <row r="28" spans="2:23" s="106" customFormat="1" x14ac:dyDescent="0.35">
      <c r="B28" s="169" t="s">
        <v>5</v>
      </c>
      <c r="C28" s="170"/>
      <c r="D28" s="108"/>
      <c r="E28" s="109">
        <f t="shared" ref="E28:W28" si="26">+E29+E48</f>
        <v>0</v>
      </c>
      <c r="F28" s="109">
        <f t="shared" si="26"/>
        <v>0</v>
      </c>
      <c r="G28" s="109">
        <f t="shared" si="26"/>
        <v>0</v>
      </c>
      <c r="H28" s="109">
        <f t="shared" si="26"/>
        <v>0</v>
      </c>
      <c r="I28" s="109">
        <f t="shared" si="26"/>
        <v>0</v>
      </c>
      <c r="J28" s="109">
        <f t="shared" si="26"/>
        <v>0</v>
      </c>
      <c r="K28" s="109">
        <f t="shared" si="26"/>
        <v>0</v>
      </c>
      <c r="L28" s="109">
        <f t="shared" si="26"/>
        <v>0</v>
      </c>
      <c r="M28" s="109">
        <f t="shared" si="26"/>
        <v>0</v>
      </c>
      <c r="N28" s="109">
        <f t="shared" si="26"/>
        <v>0</v>
      </c>
      <c r="O28" s="109">
        <f t="shared" si="26"/>
        <v>0</v>
      </c>
      <c r="P28" s="109">
        <f t="shared" si="26"/>
        <v>0</v>
      </c>
      <c r="Q28" s="109">
        <f t="shared" si="26"/>
        <v>0</v>
      </c>
      <c r="R28" s="109">
        <f t="shared" si="26"/>
        <v>0</v>
      </c>
      <c r="S28" s="109">
        <f t="shared" si="26"/>
        <v>0</v>
      </c>
      <c r="T28" s="109">
        <f t="shared" si="26"/>
        <v>0</v>
      </c>
      <c r="U28" s="109">
        <f t="shared" si="26"/>
        <v>0</v>
      </c>
      <c r="V28" s="109">
        <f t="shared" si="26"/>
        <v>0</v>
      </c>
      <c r="W28" s="109">
        <f t="shared" si="26"/>
        <v>0</v>
      </c>
    </row>
    <row r="29" spans="2:23" s="106" customFormat="1" x14ac:dyDescent="0.35">
      <c r="B29" s="125" t="s">
        <v>34</v>
      </c>
      <c r="C29" s="171"/>
      <c r="D29" s="126"/>
      <c r="E29" s="127">
        <f>+E30+E39</f>
        <v>0</v>
      </c>
      <c r="F29" s="127">
        <f t="shared" ref="F29:W29" si="27">+F30+F39</f>
        <v>0</v>
      </c>
      <c r="G29" s="127">
        <f t="shared" si="27"/>
        <v>0</v>
      </c>
      <c r="H29" s="127">
        <f t="shared" si="27"/>
        <v>0</v>
      </c>
      <c r="I29" s="127">
        <f t="shared" si="27"/>
        <v>0</v>
      </c>
      <c r="J29" s="127">
        <f t="shared" si="27"/>
        <v>0</v>
      </c>
      <c r="K29" s="127">
        <f t="shared" si="27"/>
        <v>0</v>
      </c>
      <c r="L29" s="127">
        <f t="shared" si="27"/>
        <v>0</v>
      </c>
      <c r="M29" s="127">
        <f t="shared" si="27"/>
        <v>0</v>
      </c>
      <c r="N29" s="127">
        <f t="shared" si="27"/>
        <v>0</v>
      </c>
      <c r="O29" s="127">
        <f t="shared" si="27"/>
        <v>0</v>
      </c>
      <c r="P29" s="127">
        <f t="shared" si="27"/>
        <v>0</v>
      </c>
      <c r="Q29" s="127">
        <f t="shared" si="27"/>
        <v>0</v>
      </c>
      <c r="R29" s="127">
        <f t="shared" si="27"/>
        <v>0</v>
      </c>
      <c r="S29" s="127">
        <f t="shared" si="27"/>
        <v>0</v>
      </c>
      <c r="T29" s="127">
        <f t="shared" si="27"/>
        <v>0</v>
      </c>
      <c r="U29" s="127">
        <f t="shared" si="27"/>
        <v>0</v>
      </c>
      <c r="V29" s="127">
        <f t="shared" si="27"/>
        <v>0</v>
      </c>
      <c r="W29" s="127">
        <f t="shared" si="27"/>
        <v>0</v>
      </c>
    </row>
    <row r="30" spans="2:23" s="106" customFormat="1" x14ac:dyDescent="0.35">
      <c r="B30" s="445"/>
      <c r="C30" s="446"/>
      <c r="D30" s="446" t="s">
        <v>6</v>
      </c>
      <c r="E30" s="166">
        <f>+E31+E35</f>
        <v>0</v>
      </c>
      <c r="F30" s="166">
        <f t="shared" ref="F30:W30" si="28">+F31+F35</f>
        <v>0</v>
      </c>
      <c r="G30" s="166">
        <f t="shared" si="28"/>
        <v>0</v>
      </c>
      <c r="H30" s="166">
        <f t="shared" si="28"/>
        <v>0</v>
      </c>
      <c r="I30" s="166">
        <f t="shared" si="28"/>
        <v>0</v>
      </c>
      <c r="J30" s="166">
        <f t="shared" si="28"/>
        <v>0</v>
      </c>
      <c r="K30" s="166">
        <f t="shared" si="28"/>
        <v>0</v>
      </c>
      <c r="L30" s="166">
        <f t="shared" si="28"/>
        <v>0</v>
      </c>
      <c r="M30" s="166">
        <f t="shared" si="28"/>
        <v>0</v>
      </c>
      <c r="N30" s="166">
        <f t="shared" si="28"/>
        <v>0</v>
      </c>
      <c r="O30" s="166">
        <f t="shared" si="28"/>
        <v>0</v>
      </c>
      <c r="P30" s="166">
        <f t="shared" si="28"/>
        <v>0</v>
      </c>
      <c r="Q30" s="166">
        <f t="shared" si="28"/>
        <v>0</v>
      </c>
      <c r="R30" s="166">
        <f>+R31+R35</f>
        <v>0</v>
      </c>
      <c r="S30" s="166">
        <f t="shared" si="28"/>
        <v>0</v>
      </c>
      <c r="T30" s="166">
        <f t="shared" si="28"/>
        <v>0</v>
      </c>
      <c r="U30" s="166">
        <f t="shared" si="28"/>
        <v>0</v>
      </c>
      <c r="V30" s="166">
        <f t="shared" si="28"/>
        <v>0</v>
      </c>
      <c r="W30" s="166">
        <f t="shared" si="28"/>
        <v>0</v>
      </c>
    </row>
    <row r="31" spans="2:23" s="106" customFormat="1" x14ac:dyDescent="0.35">
      <c r="B31" s="167">
        <v>1</v>
      </c>
      <c r="C31" s="143" t="s">
        <v>108</v>
      </c>
      <c r="D31" s="112"/>
      <c r="E31" s="113">
        <f>SUM(E32:E34)</f>
        <v>0</v>
      </c>
      <c r="F31" s="113">
        <f t="shared" ref="F31:Q31" si="29">SUM(F32:F34)</f>
        <v>0</v>
      </c>
      <c r="G31" s="113">
        <f t="shared" si="29"/>
        <v>0</v>
      </c>
      <c r="H31" s="113">
        <f t="shared" si="29"/>
        <v>0</v>
      </c>
      <c r="I31" s="113">
        <f t="shared" si="29"/>
        <v>0</v>
      </c>
      <c r="J31" s="113">
        <f t="shared" si="29"/>
        <v>0</v>
      </c>
      <c r="K31" s="113">
        <f t="shared" si="29"/>
        <v>0</v>
      </c>
      <c r="L31" s="113">
        <f t="shared" si="29"/>
        <v>0</v>
      </c>
      <c r="M31" s="113">
        <f t="shared" si="29"/>
        <v>0</v>
      </c>
      <c r="N31" s="113">
        <f t="shared" si="29"/>
        <v>0</v>
      </c>
      <c r="O31" s="113">
        <f t="shared" si="29"/>
        <v>0</v>
      </c>
      <c r="P31" s="113">
        <f t="shared" si="29"/>
        <v>0</v>
      </c>
      <c r="Q31" s="113">
        <f t="shared" si="29"/>
        <v>0</v>
      </c>
      <c r="R31" s="113">
        <f>SUM(R32:R34)</f>
        <v>0</v>
      </c>
      <c r="S31" s="113">
        <f t="shared" ref="S31:W31" si="30">SUM(S32:S34)</f>
        <v>0</v>
      </c>
      <c r="T31" s="113">
        <f t="shared" si="30"/>
        <v>0</v>
      </c>
      <c r="U31" s="113">
        <f t="shared" si="30"/>
        <v>0</v>
      </c>
      <c r="V31" s="113">
        <f t="shared" si="30"/>
        <v>0</v>
      </c>
      <c r="W31" s="113">
        <f t="shared" si="30"/>
        <v>0</v>
      </c>
    </row>
    <row r="32" spans="2:23" s="106" customFormat="1" x14ac:dyDescent="0.35">
      <c r="B32" s="168"/>
      <c r="C32" s="146"/>
      <c r="D32" s="119" t="s">
        <v>114</v>
      </c>
      <c r="E32" s="120"/>
      <c r="F32" s="120"/>
      <c r="G32" s="120">
        <f t="shared" ref="G32:G33" si="31">SUM(E32:F32)</f>
        <v>0</v>
      </c>
      <c r="H32" s="120"/>
      <c r="I32" s="120"/>
      <c r="J32" s="123"/>
      <c r="K32" s="124">
        <f t="shared" ref="K32:K33" si="32">SUM(H32:J32)</f>
        <v>0</v>
      </c>
      <c r="L32" s="120"/>
      <c r="M32" s="120"/>
      <c r="N32" s="120"/>
      <c r="O32" s="120"/>
      <c r="P32" s="120"/>
      <c r="Q32" s="120"/>
      <c r="R32" s="120">
        <f t="shared" ref="R32:R34" si="33">SUM(L32:Q32)</f>
        <v>0</v>
      </c>
      <c r="S32" s="120">
        <f t="shared" ref="S32:S34" si="34">+K32-R32</f>
        <v>0</v>
      </c>
      <c r="T32" s="120"/>
      <c r="U32" s="120"/>
      <c r="V32" s="120"/>
      <c r="W32" s="120">
        <f t="shared" ref="W32:W33" si="35">+U32-V32</f>
        <v>0</v>
      </c>
    </row>
    <row r="33" spans="2:23" s="106" customFormat="1" x14ac:dyDescent="0.35">
      <c r="B33" s="168"/>
      <c r="C33" s="146"/>
      <c r="D33" s="119" t="s">
        <v>115</v>
      </c>
      <c r="E33" s="120"/>
      <c r="F33" s="120"/>
      <c r="G33" s="120">
        <f t="shared" si="31"/>
        <v>0</v>
      </c>
      <c r="H33" s="120"/>
      <c r="I33" s="120"/>
      <c r="J33" s="123"/>
      <c r="K33" s="124">
        <f t="shared" si="32"/>
        <v>0</v>
      </c>
      <c r="L33" s="120"/>
      <c r="M33" s="120"/>
      <c r="N33" s="120"/>
      <c r="O33" s="120"/>
      <c r="P33" s="120"/>
      <c r="Q33" s="120"/>
      <c r="R33" s="120">
        <f t="shared" si="33"/>
        <v>0</v>
      </c>
      <c r="S33" s="120">
        <f t="shared" si="34"/>
        <v>0</v>
      </c>
      <c r="T33" s="120"/>
      <c r="U33" s="120"/>
      <c r="V33" s="120"/>
      <c r="W33" s="120">
        <f t="shared" si="35"/>
        <v>0</v>
      </c>
    </row>
    <row r="34" spans="2:23" s="106" customFormat="1" x14ac:dyDescent="0.35">
      <c r="B34" s="168"/>
      <c r="C34" s="146"/>
      <c r="D34" s="119" t="s">
        <v>116</v>
      </c>
      <c r="E34" s="120"/>
      <c r="F34" s="120"/>
      <c r="G34" s="120"/>
      <c r="H34" s="120"/>
      <c r="I34" s="120"/>
      <c r="J34" s="123"/>
      <c r="K34" s="124"/>
      <c r="L34" s="120"/>
      <c r="M34" s="120"/>
      <c r="N34" s="120"/>
      <c r="O34" s="120"/>
      <c r="P34" s="120"/>
      <c r="Q34" s="120"/>
      <c r="R34" s="120">
        <f t="shared" si="33"/>
        <v>0</v>
      </c>
      <c r="S34" s="120">
        <f t="shared" si="34"/>
        <v>0</v>
      </c>
      <c r="T34" s="120"/>
      <c r="U34" s="120"/>
      <c r="V34" s="120"/>
      <c r="W34" s="120"/>
    </row>
    <row r="35" spans="2:23" s="106" customFormat="1" hidden="1" x14ac:dyDescent="0.35">
      <c r="B35" s="167">
        <v>2</v>
      </c>
      <c r="C35" s="143" t="s">
        <v>108</v>
      </c>
      <c r="D35" s="112"/>
      <c r="E35" s="113">
        <f>SUM(E36:E38)</f>
        <v>0</v>
      </c>
      <c r="F35" s="113">
        <f t="shared" ref="F35:Q35" si="36">SUM(F36:F38)</f>
        <v>0</v>
      </c>
      <c r="G35" s="113">
        <f t="shared" si="36"/>
        <v>0</v>
      </c>
      <c r="H35" s="113">
        <f t="shared" si="36"/>
        <v>0</v>
      </c>
      <c r="I35" s="113">
        <f t="shared" si="36"/>
        <v>0</v>
      </c>
      <c r="J35" s="113">
        <f t="shared" si="36"/>
        <v>0</v>
      </c>
      <c r="K35" s="113">
        <f t="shared" si="36"/>
        <v>0</v>
      </c>
      <c r="L35" s="113">
        <f t="shared" si="36"/>
        <v>0</v>
      </c>
      <c r="M35" s="113">
        <f t="shared" si="36"/>
        <v>0</v>
      </c>
      <c r="N35" s="113">
        <f t="shared" si="36"/>
        <v>0</v>
      </c>
      <c r="O35" s="113">
        <f t="shared" si="36"/>
        <v>0</v>
      </c>
      <c r="P35" s="113">
        <f t="shared" si="36"/>
        <v>0</v>
      </c>
      <c r="Q35" s="113">
        <f t="shared" si="36"/>
        <v>0</v>
      </c>
      <c r="R35" s="113">
        <f>SUM(R36:R38)</f>
        <v>0</v>
      </c>
      <c r="S35" s="113">
        <f t="shared" ref="S35:W35" si="37">SUM(S36:S38)</f>
        <v>0</v>
      </c>
      <c r="T35" s="113">
        <f t="shared" si="37"/>
        <v>0</v>
      </c>
      <c r="U35" s="113">
        <f t="shared" si="37"/>
        <v>0</v>
      </c>
      <c r="V35" s="113">
        <f t="shared" si="37"/>
        <v>0</v>
      </c>
      <c r="W35" s="113">
        <f t="shared" si="37"/>
        <v>0</v>
      </c>
    </row>
    <row r="36" spans="2:23" s="106" customFormat="1" hidden="1" x14ac:dyDescent="0.35">
      <c r="B36" s="168"/>
      <c r="C36" s="146"/>
      <c r="D36" s="119" t="s">
        <v>114</v>
      </c>
      <c r="E36" s="120"/>
      <c r="F36" s="120"/>
      <c r="G36" s="120">
        <f t="shared" ref="G36:G37" si="38">SUM(E36:F36)</f>
        <v>0</v>
      </c>
      <c r="H36" s="120"/>
      <c r="I36" s="120"/>
      <c r="J36" s="123"/>
      <c r="K36" s="124">
        <f t="shared" ref="K36:K37" si="39">SUM(H36:J36)</f>
        <v>0</v>
      </c>
      <c r="L36" s="120"/>
      <c r="M36" s="120"/>
      <c r="N36" s="120"/>
      <c r="O36" s="120"/>
      <c r="P36" s="120"/>
      <c r="Q36" s="120"/>
      <c r="R36" s="120">
        <f t="shared" ref="R36:R38" si="40">SUM(L36:Q36)</f>
        <v>0</v>
      </c>
      <c r="S36" s="120">
        <f t="shared" ref="S36:S38" si="41">+K36-R36</f>
        <v>0</v>
      </c>
      <c r="T36" s="120"/>
      <c r="U36" s="120"/>
      <c r="V36" s="120"/>
      <c r="W36" s="120">
        <f t="shared" ref="W36:W37" si="42">+U36-V36</f>
        <v>0</v>
      </c>
    </row>
    <row r="37" spans="2:23" s="106" customFormat="1" hidden="1" x14ac:dyDescent="0.35">
      <c r="B37" s="168"/>
      <c r="C37" s="146"/>
      <c r="D37" s="119" t="s">
        <v>115</v>
      </c>
      <c r="E37" s="120"/>
      <c r="F37" s="120"/>
      <c r="G37" s="120">
        <f t="shared" si="38"/>
        <v>0</v>
      </c>
      <c r="H37" s="120"/>
      <c r="I37" s="120"/>
      <c r="J37" s="123"/>
      <c r="K37" s="124">
        <f t="shared" si="39"/>
        <v>0</v>
      </c>
      <c r="L37" s="120"/>
      <c r="M37" s="120"/>
      <c r="N37" s="120"/>
      <c r="O37" s="120"/>
      <c r="P37" s="120"/>
      <c r="Q37" s="120"/>
      <c r="R37" s="120">
        <f t="shared" si="40"/>
        <v>0</v>
      </c>
      <c r="S37" s="120">
        <f t="shared" si="41"/>
        <v>0</v>
      </c>
      <c r="T37" s="120"/>
      <c r="U37" s="120"/>
      <c r="V37" s="120"/>
      <c r="W37" s="120">
        <f t="shared" si="42"/>
        <v>0</v>
      </c>
    </row>
    <row r="38" spans="2:23" s="106" customFormat="1" hidden="1" x14ac:dyDescent="0.35">
      <c r="B38" s="168"/>
      <c r="C38" s="146"/>
      <c r="D38" s="119" t="s">
        <v>116</v>
      </c>
      <c r="E38" s="120"/>
      <c r="F38" s="120"/>
      <c r="G38" s="120"/>
      <c r="H38" s="120"/>
      <c r="I38" s="120"/>
      <c r="J38" s="123"/>
      <c r="K38" s="124"/>
      <c r="L38" s="120"/>
      <c r="M38" s="120"/>
      <c r="N38" s="120"/>
      <c r="O38" s="120"/>
      <c r="P38" s="120"/>
      <c r="Q38" s="120"/>
      <c r="R38" s="120">
        <f t="shared" si="40"/>
        <v>0</v>
      </c>
      <c r="S38" s="120">
        <f t="shared" si="41"/>
        <v>0</v>
      </c>
      <c r="T38" s="120"/>
      <c r="U38" s="120"/>
      <c r="V38" s="120"/>
      <c r="W38" s="120"/>
    </row>
    <row r="39" spans="2:23" s="106" customFormat="1" x14ac:dyDescent="0.35">
      <c r="B39" s="222"/>
      <c r="C39" s="164"/>
      <c r="D39" s="164" t="s">
        <v>7</v>
      </c>
      <c r="E39" s="166">
        <f t="shared" ref="E39:W39" si="43">+E40+E44</f>
        <v>0</v>
      </c>
      <c r="F39" s="166">
        <f t="shared" si="43"/>
        <v>0</v>
      </c>
      <c r="G39" s="166">
        <f t="shared" si="43"/>
        <v>0</v>
      </c>
      <c r="H39" s="166">
        <f t="shared" si="43"/>
        <v>0</v>
      </c>
      <c r="I39" s="166">
        <f t="shared" si="43"/>
        <v>0</v>
      </c>
      <c r="J39" s="166">
        <f t="shared" si="43"/>
        <v>0</v>
      </c>
      <c r="K39" s="166">
        <f t="shared" si="43"/>
        <v>0</v>
      </c>
      <c r="L39" s="166">
        <f t="shared" si="43"/>
        <v>0</v>
      </c>
      <c r="M39" s="166">
        <f t="shared" si="43"/>
        <v>0</v>
      </c>
      <c r="N39" s="166">
        <f t="shared" si="43"/>
        <v>0</v>
      </c>
      <c r="O39" s="166">
        <f t="shared" si="43"/>
        <v>0</v>
      </c>
      <c r="P39" s="166">
        <f t="shared" si="43"/>
        <v>0</v>
      </c>
      <c r="Q39" s="166">
        <f t="shared" si="43"/>
        <v>0</v>
      </c>
      <c r="R39" s="166">
        <f t="shared" si="43"/>
        <v>0</v>
      </c>
      <c r="S39" s="166">
        <f t="shared" si="43"/>
        <v>0</v>
      </c>
      <c r="T39" s="166">
        <f t="shared" si="43"/>
        <v>0</v>
      </c>
      <c r="U39" s="166">
        <f t="shared" si="43"/>
        <v>0</v>
      </c>
      <c r="V39" s="166">
        <f t="shared" si="43"/>
        <v>0</v>
      </c>
      <c r="W39" s="166">
        <f t="shared" si="43"/>
        <v>0</v>
      </c>
    </row>
    <row r="40" spans="2:23" s="106" customFormat="1" x14ac:dyDescent="0.35">
      <c r="B40" s="167">
        <v>1</v>
      </c>
      <c r="C40" s="143" t="s">
        <v>108</v>
      </c>
      <c r="D40" s="112"/>
      <c r="E40" s="113">
        <f>SUM(E41:E43)</f>
        <v>0</v>
      </c>
      <c r="F40" s="113">
        <f t="shared" ref="F40:Q40" si="44">SUM(F41:F43)</f>
        <v>0</v>
      </c>
      <c r="G40" s="113">
        <f t="shared" si="44"/>
        <v>0</v>
      </c>
      <c r="H40" s="113">
        <f t="shared" si="44"/>
        <v>0</v>
      </c>
      <c r="I40" s="113">
        <f t="shared" si="44"/>
        <v>0</v>
      </c>
      <c r="J40" s="113">
        <f t="shared" si="44"/>
        <v>0</v>
      </c>
      <c r="K40" s="113">
        <f t="shared" si="44"/>
        <v>0</v>
      </c>
      <c r="L40" s="113">
        <f t="shared" si="44"/>
        <v>0</v>
      </c>
      <c r="M40" s="113">
        <f t="shared" si="44"/>
        <v>0</v>
      </c>
      <c r="N40" s="113">
        <f t="shared" si="44"/>
        <v>0</v>
      </c>
      <c r="O40" s="113">
        <f t="shared" si="44"/>
        <v>0</v>
      </c>
      <c r="P40" s="113">
        <f t="shared" si="44"/>
        <v>0</v>
      </c>
      <c r="Q40" s="113">
        <f t="shared" si="44"/>
        <v>0</v>
      </c>
      <c r="R40" s="113">
        <f>SUM(R41:R43)</f>
        <v>0</v>
      </c>
      <c r="S40" s="113">
        <f t="shared" ref="S40:W40" si="45">SUM(S41:S43)</f>
        <v>0</v>
      </c>
      <c r="T40" s="113">
        <f t="shared" si="45"/>
        <v>0</v>
      </c>
      <c r="U40" s="113">
        <f t="shared" si="45"/>
        <v>0</v>
      </c>
      <c r="V40" s="113">
        <f t="shared" si="45"/>
        <v>0</v>
      </c>
      <c r="W40" s="113">
        <f t="shared" si="45"/>
        <v>0</v>
      </c>
    </row>
    <row r="41" spans="2:23" s="106" customFormat="1" x14ac:dyDescent="0.35">
      <c r="B41" s="168"/>
      <c r="C41" s="146"/>
      <c r="D41" s="119" t="s">
        <v>114</v>
      </c>
      <c r="E41" s="120"/>
      <c r="F41" s="120"/>
      <c r="G41" s="120">
        <f t="shared" ref="G41:G42" si="46">SUM(E41:F41)</f>
        <v>0</v>
      </c>
      <c r="H41" s="120"/>
      <c r="I41" s="120"/>
      <c r="J41" s="123"/>
      <c r="K41" s="124">
        <f t="shared" ref="K41:K42" si="47">SUM(H41:J41)</f>
        <v>0</v>
      </c>
      <c r="L41" s="120"/>
      <c r="M41" s="120"/>
      <c r="N41" s="120"/>
      <c r="O41" s="120"/>
      <c r="P41" s="120"/>
      <c r="Q41" s="120"/>
      <c r="R41" s="120">
        <f t="shared" ref="R41:R43" si="48">SUM(L41:Q41)</f>
        <v>0</v>
      </c>
      <c r="S41" s="120">
        <f t="shared" ref="S41:S43" si="49">+K41-R41</f>
        <v>0</v>
      </c>
      <c r="T41" s="120"/>
      <c r="U41" s="120"/>
      <c r="V41" s="120"/>
      <c r="W41" s="120">
        <f t="shared" ref="W41:W42" si="50">+U41-V41</f>
        <v>0</v>
      </c>
    </row>
    <row r="42" spans="2:23" s="106" customFormat="1" x14ac:dyDescent="0.35">
      <c r="B42" s="168"/>
      <c r="C42" s="146"/>
      <c r="D42" s="119" t="s">
        <v>115</v>
      </c>
      <c r="E42" s="120"/>
      <c r="F42" s="120"/>
      <c r="G42" s="120">
        <f t="shared" si="46"/>
        <v>0</v>
      </c>
      <c r="H42" s="120"/>
      <c r="I42" s="120"/>
      <c r="J42" s="123"/>
      <c r="K42" s="124">
        <f t="shared" si="47"/>
        <v>0</v>
      </c>
      <c r="L42" s="120"/>
      <c r="M42" s="120"/>
      <c r="N42" s="120"/>
      <c r="O42" s="120"/>
      <c r="P42" s="120"/>
      <c r="Q42" s="120"/>
      <c r="R42" s="120">
        <f t="shared" si="48"/>
        <v>0</v>
      </c>
      <c r="S42" s="120">
        <f t="shared" si="49"/>
        <v>0</v>
      </c>
      <c r="T42" s="120"/>
      <c r="U42" s="120"/>
      <c r="V42" s="120"/>
      <c r="W42" s="120">
        <f t="shared" si="50"/>
        <v>0</v>
      </c>
    </row>
    <row r="43" spans="2:23" s="106" customFormat="1" x14ac:dyDescent="0.35">
      <c r="B43" s="168"/>
      <c r="C43" s="146"/>
      <c r="D43" s="119" t="s">
        <v>116</v>
      </c>
      <c r="E43" s="120"/>
      <c r="F43" s="120"/>
      <c r="G43" s="120"/>
      <c r="H43" s="120"/>
      <c r="I43" s="120"/>
      <c r="J43" s="123"/>
      <c r="K43" s="124"/>
      <c r="L43" s="120"/>
      <c r="M43" s="120"/>
      <c r="N43" s="120"/>
      <c r="O43" s="120"/>
      <c r="P43" s="120"/>
      <c r="Q43" s="120"/>
      <c r="R43" s="120">
        <f t="shared" si="48"/>
        <v>0</v>
      </c>
      <c r="S43" s="120">
        <f t="shared" si="49"/>
        <v>0</v>
      </c>
      <c r="T43" s="120"/>
      <c r="U43" s="120"/>
      <c r="V43" s="120"/>
      <c r="W43" s="120"/>
    </row>
    <row r="44" spans="2:23" s="106" customFormat="1" hidden="1" x14ac:dyDescent="0.35">
      <c r="B44" s="167">
        <v>2</v>
      </c>
      <c r="C44" s="143" t="s">
        <v>108</v>
      </c>
      <c r="D44" s="112"/>
      <c r="E44" s="113">
        <f>SUM(E45:E47)</f>
        <v>0</v>
      </c>
      <c r="F44" s="113">
        <f t="shared" ref="F44:Q44" si="51">SUM(F45:F47)</f>
        <v>0</v>
      </c>
      <c r="G44" s="113">
        <f t="shared" si="51"/>
        <v>0</v>
      </c>
      <c r="H44" s="113">
        <f t="shared" si="51"/>
        <v>0</v>
      </c>
      <c r="I44" s="113">
        <f t="shared" si="51"/>
        <v>0</v>
      </c>
      <c r="J44" s="113">
        <f t="shared" si="51"/>
        <v>0</v>
      </c>
      <c r="K44" s="113">
        <f t="shared" si="51"/>
        <v>0</v>
      </c>
      <c r="L44" s="113">
        <f t="shared" si="51"/>
        <v>0</v>
      </c>
      <c r="M44" s="113">
        <f t="shared" si="51"/>
        <v>0</v>
      </c>
      <c r="N44" s="113">
        <f t="shared" si="51"/>
        <v>0</v>
      </c>
      <c r="O44" s="113">
        <f t="shared" si="51"/>
        <v>0</v>
      </c>
      <c r="P44" s="113">
        <f t="shared" si="51"/>
        <v>0</v>
      </c>
      <c r="Q44" s="113">
        <f t="shared" si="51"/>
        <v>0</v>
      </c>
      <c r="R44" s="113">
        <f>SUM(R45:R47)</f>
        <v>0</v>
      </c>
      <c r="S44" s="113">
        <f t="shared" ref="S44:W44" si="52">SUM(S45:S47)</f>
        <v>0</v>
      </c>
      <c r="T44" s="113">
        <f t="shared" si="52"/>
        <v>0</v>
      </c>
      <c r="U44" s="113">
        <f t="shared" si="52"/>
        <v>0</v>
      </c>
      <c r="V44" s="113">
        <f t="shared" si="52"/>
        <v>0</v>
      </c>
      <c r="W44" s="113">
        <f t="shared" si="52"/>
        <v>0</v>
      </c>
    </row>
    <row r="45" spans="2:23" s="106" customFormat="1" hidden="1" x14ac:dyDescent="0.35">
      <c r="B45" s="168"/>
      <c r="C45" s="146"/>
      <c r="D45" s="119" t="s">
        <v>114</v>
      </c>
      <c r="E45" s="120"/>
      <c r="F45" s="120"/>
      <c r="G45" s="120">
        <f t="shared" ref="G45:G46" si="53">SUM(E45:F45)</f>
        <v>0</v>
      </c>
      <c r="H45" s="120"/>
      <c r="I45" s="120"/>
      <c r="J45" s="123"/>
      <c r="K45" s="124">
        <f t="shared" ref="K45:K46" si="54">SUM(H45:J45)</f>
        <v>0</v>
      </c>
      <c r="L45" s="120"/>
      <c r="M45" s="120"/>
      <c r="N45" s="120"/>
      <c r="O45" s="120"/>
      <c r="P45" s="120"/>
      <c r="Q45" s="120"/>
      <c r="R45" s="120">
        <f t="shared" ref="R45:R47" si="55">SUM(L45:Q45)</f>
        <v>0</v>
      </c>
      <c r="S45" s="120">
        <f t="shared" ref="S45:S47" si="56">+K45-R45</f>
        <v>0</v>
      </c>
      <c r="T45" s="120"/>
      <c r="U45" s="120"/>
      <c r="V45" s="120"/>
      <c r="W45" s="120">
        <f t="shared" ref="W45:W46" si="57">+U45-V45</f>
        <v>0</v>
      </c>
    </row>
    <row r="46" spans="2:23" s="106" customFormat="1" hidden="1" x14ac:dyDescent="0.35">
      <c r="B46" s="168"/>
      <c r="C46" s="146"/>
      <c r="D46" s="119" t="s">
        <v>115</v>
      </c>
      <c r="E46" s="120"/>
      <c r="F46" s="120"/>
      <c r="G46" s="120">
        <f t="shared" si="53"/>
        <v>0</v>
      </c>
      <c r="H46" s="120"/>
      <c r="I46" s="120"/>
      <c r="J46" s="123"/>
      <c r="K46" s="124">
        <f t="shared" si="54"/>
        <v>0</v>
      </c>
      <c r="L46" s="120"/>
      <c r="M46" s="120"/>
      <c r="N46" s="120"/>
      <c r="O46" s="120"/>
      <c r="P46" s="120"/>
      <c r="Q46" s="120"/>
      <c r="R46" s="120">
        <f t="shared" si="55"/>
        <v>0</v>
      </c>
      <c r="S46" s="120">
        <f t="shared" si="56"/>
        <v>0</v>
      </c>
      <c r="T46" s="120"/>
      <c r="U46" s="120"/>
      <c r="V46" s="120"/>
      <c r="W46" s="120">
        <f t="shared" si="57"/>
        <v>0</v>
      </c>
    </row>
    <row r="47" spans="2:23" s="106" customFormat="1" hidden="1" x14ac:dyDescent="0.35">
      <c r="B47" s="168"/>
      <c r="C47" s="172"/>
      <c r="D47" s="119" t="s">
        <v>116</v>
      </c>
      <c r="E47" s="120"/>
      <c r="F47" s="120"/>
      <c r="G47" s="120"/>
      <c r="H47" s="120"/>
      <c r="I47" s="120"/>
      <c r="J47" s="123"/>
      <c r="K47" s="124"/>
      <c r="L47" s="120"/>
      <c r="M47" s="120"/>
      <c r="N47" s="120"/>
      <c r="O47" s="120"/>
      <c r="P47" s="120"/>
      <c r="Q47" s="120"/>
      <c r="R47" s="120">
        <f t="shared" si="55"/>
        <v>0</v>
      </c>
      <c r="S47" s="120">
        <f t="shared" si="56"/>
        <v>0</v>
      </c>
      <c r="T47" s="120"/>
      <c r="U47" s="120"/>
      <c r="V47" s="120"/>
      <c r="W47" s="120"/>
    </row>
    <row r="48" spans="2:23" s="106" customFormat="1" x14ac:dyDescent="0.35">
      <c r="B48" s="125" t="s">
        <v>35</v>
      </c>
      <c r="C48" s="173"/>
      <c r="D48" s="126"/>
      <c r="E48" s="127">
        <f>+E49</f>
        <v>0</v>
      </c>
      <c r="F48" s="127">
        <f t="shared" ref="F48:W48" si="58">+F49</f>
        <v>0</v>
      </c>
      <c r="G48" s="127">
        <f t="shared" si="58"/>
        <v>0</v>
      </c>
      <c r="H48" s="127">
        <f t="shared" si="58"/>
        <v>0</v>
      </c>
      <c r="I48" s="127">
        <f t="shared" si="58"/>
        <v>0</v>
      </c>
      <c r="J48" s="127">
        <f t="shared" si="58"/>
        <v>0</v>
      </c>
      <c r="K48" s="127">
        <f t="shared" si="58"/>
        <v>0</v>
      </c>
      <c r="L48" s="127">
        <f t="shared" si="58"/>
        <v>0</v>
      </c>
      <c r="M48" s="127">
        <f t="shared" si="58"/>
        <v>0</v>
      </c>
      <c r="N48" s="127">
        <f t="shared" si="58"/>
        <v>0</v>
      </c>
      <c r="O48" s="127">
        <f t="shared" si="58"/>
        <v>0</v>
      </c>
      <c r="P48" s="127">
        <f t="shared" si="58"/>
        <v>0</v>
      </c>
      <c r="Q48" s="127">
        <f t="shared" si="58"/>
        <v>0</v>
      </c>
      <c r="R48" s="127">
        <f t="shared" si="58"/>
        <v>0</v>
      </c>
      <c r="S48" s="127">
        <f t="shared" si="58"/>
        <v>0</v>
      </c>
      <c r="T48" s="127">
        <f t="shared" si="58"/>
        <v>0</v>
      </c>
      <c r="U48" s="127">
        <f t="shared" si="58"/>
        <v>0</v>
      </c>
      <c r="V48" s="127">
        <f t="shared" si="58"/>
        <v>0</v>
      </c>
      <c r="W48" s="127">
        <f t="shared" si="58"/>
        <v>0</v>
      </c>
    </row>
    <row r="49" spans="2:23" s="106" customFormat="1" x14ac:dyDescent="0.35">
      <c r="B49" s="445"/>
      <c r="C49" s="446"/>
      <c r="D49" s="446" t="s">
        <v>6</v>
      </c>
      <c r="E49" s="166">
        <f>+E50+E54</f>
        <v>0</v>
      </c>
      <c r="F49" s="166">
        <f t="shared" ref="F49:W49" si="59">+F50+F54</f>
        <v>0</v>
      </c>
      <c r="G49" s="166">
        <f t="shared" si="59"/>
        <v>0</v>
      </c>
      <c r="H49" s="166">
        <f t="shared" si="59"/>
        <v>0</v>
      </c>
      <c r="I49" s="166">
        <f t="shared" si="59"/>
        <v>0</v>
      </c>
      <c r="J49" s="166">
        <f t="shared" si="59"/>
        <v>0</v>
      </c>
      <c r="K49" s="166">
        <f t="shared" si="59"/>
        <v>0</v>
      </c>
      <c r="L49" s="166">
        <f t="shared" si="59"/>
        <v>0</v>
      </c>
      <c r="M49" s="166">
        <f t="shared" si="59"/>
        <v>0</v>
      </c>
      <c r="N49" s="166">
        <f t="shared" si="59"/>
        <v>0</v>
      </c>
      <c r="O49" s="166">
        <f t="shared" si="59"/>
        <v>0</v>
      </c>
      <c r="P49" s="166">
        <f t="shared" si="59"/>
        <v>0</v>
      </c>
      <c r="Q49" s="166">
        <f t="shared" si="59"/>
        <v>0</v>
      </c>
      <c r="R49" s="166">
        <f t="shared" si="59"/>
        <v>0</v>
      </c>
      <c r="S49" s="166">
        <f t="shared" si="59"/>
        <v>0</v>
      </c>
      <c r="T49" s="166">
        <f t="shared" si="59"/>
        <v>0</v>
      </c>
      <c r="U49" s="166">
        <f t="shared" si="59"/>
        <v>0</v>
      </c>
      <c r="V49" s="166">
        <f t="shared" si="59"/>
        <v>0</v>
      </c>
      <c r="W49" s="166">
        <f t="shared" si="59"/>
        <v>0</v>
      </c>
    </row>
    <row r="50" spans="2:23" s="106" customFormat="1" x14ac:dyDescent="0.35">
      <c r="B50" s="167">
        <v>1</v>
      </c>
      <c r="C50" s="143" t="s">
        <v>108</v>
      </c>
      <c r="D50" s="112"/>
      <c r="E50" s="113">
        <f>SUM(E51:E53)</f>
        <v>0</v>
      </c>
      <c r="F50" s="113">
        <f t="shared" ref="F50:Q50" si="60">SUM(F51:F53)</f>
        <v>0</v>
      </c>
      <c r="G50" s="113">
        <f t="shared" si="60"/>
        <v>0</v>
      </c>
      <c r="H50" s="113">
        <f t="shared" si="60"/>
        <v>0</v>
      </c>
      <c r="I50" s="113">
        <f t="shared" si="60"/>
        <v>0</v>
      </c>
      <c r="J50" s="113">
        <f t="shared" si="60"/>
        <v>0</v>
      </c>
      <c r="K50" s="113">
        <f t="shared" si="60"/>
        <v>0</v>
      </c>
      <c r="L50" s="113">
        <f t="shared" si="60"/>
        <v>0</v>
      </c>
      <c r="M50" s="113">
        <f t="shared" si="60"/>
        <v>0</v>
      </c>
      <c r="N50" s="113">
        <f t="shared" si="60"/>
        <v>0</v>
      </c>
      <c r="O50" s="113">
        <f t="shared" si="60"/>
        <v>0</v>
      </c>
      <c r="P50" s="113">
        <f t="shared" si="60"/>
        <v>0</v>
      </c>
      <c r="Q50" s="113">
        <f t="shared" si="60"/>
        <v>0</v>
      </c>
      <c r="R50" s="113">
        <f>SUM(R51:R53)</f>
        <v>0</v>
      </c>
      <c r="S50" s="113">
        <f t="shared" ref="S50:W50" si="61">SUM(S51:S53)</f>
        <v>0</v>
      </c>
      <c r="T50" s="113">
        <f t="shared" si="61"/>
        <v>0</v>
      </c>
      <c r="U50" s="113">
        <f t="shared" si="61"/>
        <v>0</v>
      </c>
      <c r="V50" s="113">
        <f t="shared" si="61"/>
        <v>0</v>
      </c>
      <c r="W50" s="113">
        <f t="shared" si="61"/>
        <v>0</v>
      </c>
    </row>
    <row r="51" spans="2:23" s="106" customFormat="1" x14ac:dyDescent="0.35">
      <c r="B51" s="168"/>
      <c r="C51" s="146"/>
      <c r="D51" s="119" t="s">
        <v>114</v>
      </c>
      <c r="E51" s="120"/>
      <c r="F51" s="120"/>
      <c r="G51" s="120">
        <f t="shared" ref="G51:G52" si="62">SUM(E51:F51)</f>
        <v>0</v>
      </c>
      <c r="H51" s="120"/>
      <c r="I51" s="120"/>
      <c r="J51" s="123"/>
      <c r="K51" s="124">
        <f t="shared" ref="K51:K52" si="63">SUM(H51:J51)</f>
        <v>0</v>
      </c>
      <c r="L51" s="120"/>
      <c r="M51" s="120"/>
      <c r="N51" s="120"/>
      <c r="O51" s="120"/>
      <c r="P51" s="120"/>
      <c r="Q51" s="120"/>
      <c r="R51" s="120">
        <f t="shared" ref="R51:R53" si="64">SUM(L51:Q51)</f>
        <v>0</v>
      </c>
      <c r="S51" s="120">
        <f t="shared" ref="S51:S53" si="65">+K51-R51</f>
        <v>0</v>
      </c>
      <c r="T51" s="120"/>
      <c r="U51" s="120"/>
      <c r="V51" s="120"/>
      <c r="W51" s="120">
        <f t="shared" ref="W51:W52" si="66">+U51-V51</f>
        <v>0</v>
      </c>
    </row>
    <row r="52" spans="2:23" s="106" customFormat="1" x14ac:dyDescent="0.35">
      <c r="B52" s="168"/>
      <c r="C52" s="146"/>
      <c r="D52" s="119" t="s">
        <v>115</v>
      </c>
      <c r="E52" s="120"/>
      <c r="F52" s="120"/>
      <c r="G52" s="120">
        <f t="shared" si="62"/>
        <v>0</v>
      </c>
      <c r="H52" s="120"/>
      <c r="I52" s="120"/>
      <c r="J52" s="123"/>
      <c r="K52" s="124">
        <f t="shared" si="63"/>
        <v>0</v>
      </c>
      <c r="L52" s="120"/>
      <c r="M52" s="120"/>
      <c r="N52" s="120"/>
      <c r="O52" s="120"/>
      <c r="P52" s="120"/>
      <c r="Q52" s="120"/>
      <c r="R52" s="120">
        <f t="shared" si="64"/>
        <v>0</v>
      </c>
      <c r="S52" s="120">
        <f t="shared" si="65"/>
        <v>0</v>
      </c>
      <c r="T52" s="120"/>
      <c r="U52" s="120"/>
      <c r="V52" s="120"/>
      <c r="W52" s="120">
        <f t="shared" si="66"/>
        <v>0</v>
      </c>
    </row>
    <row r="53" spans="2:23" s="106" customFormat="1" x14ac:dyDescent="0.35">
      <c r="B53" s="168"/>
      <c r="C53" s="146"/>
      <c r="D53" s="119" t="s">
        <v>116</v>
      </c>
      <c r="E53" s="120"/>
      <c r="F53" s="120"/>
      <c r="G53" s="120"/>
      <c r="H53" s="120"/>
      <c r="I53" s="120"/>
      <c r="J53" s="123"/>
      <c r="K53" s="124"/>
      <c r="L53" s="120"/>
      <c r="M53" s="120"/>
      <c r="N53" s="120"/>
      <c r="O53" s="120"/>
      <c r="P53" s="120"/>
      <c r="Q53" s="120"/>
      <c r="R53" s="120">
        <f t="shared" si="64"/>
        <v>0</v>
      </c>
      <c r="S53" s="120">
        <f t="shared" si="65"/>
        <v>0</v>
      </c>
      <c r="T53" s="120"/>
      <c r="U53" s="120"/>
      <c r="V53" s="120"/>
      <c r="W53" s="120"/>
    </row>
    <row r="54" spans="2:23" s="106" customFormat="1" hidden="1" x14ac:dyDescent="0.35">
      <c r="B54" s="167">
        <v>2</v>
      </c>
      <c r="C54" s="143" t="s">
        <v>108</v>
      </c>
      <c r="D54" s="112"/>
      <c r="E54" s="113">
        <f>SUM(E55:E57)</f>
        <v>0</v>
      </c>
      <c r="F54" s="113">
        <f t="shared" ref="F54:Q54" si="67">SUM(F55:F57)</f>
        <v>0</v>
      </c>
      <c r="G54" s="113">
        <f t="shared" si="67"/>
        <v>0</v>
      </c>
      <c r="H54" s="113">
        <f t="shared" si="67"/>
        <v>0</v>
      </c>
      <c r="I54" s="113">
        <f t="shared" si="67"/>
        <v>0</v>
      </c>
      <c r="J54" s="113">
        <f t="shared" si="67"/>
        <v>0</v>
      </c>
      <c r="K54" s="113">
        <f t="shared" si="67"/>
        <v>0</v>
      </c>
      <c r="L54" s="113">
        <f t="shared" si="67"/>
        <v>0</v>
      </c>
      <c r="M54" s="113">
        <f t="shared" si="67"/>
        <v>0</v>
      </c>
      <c r="N54" s="113">
        <f t="shared" si="67"/>
        <v>0</v>
      </c>
      <c r="O54" s="113">
        <f t="shared" si="67"/>
        <v>0</v>
      </c>
      <c r="P54" s="113">
        <f t="shared" si="67"/>
        <v>0</v>
      </c>
      <c r="Q54" s="113">
        <f t="shared" si="67"/>
        <v>0</v>
      </c>
      <c r="R54" s="113">
        <f>SUM(R55:R57)</f>
        <v>0</v>
      </c>
      <c r="S54" s="113">
        <f t="shared" ref="S54:W54" si="68">SUM(S55:S57)</f>
        <v>0</v>
      </c>
      <c r="T54" s="113">
        <f t="shared" si="68"/>
        <v>0</v>
      </c>
      <c r="U54" s="113">
        <f t="shared" si="68"/>
        <v>0</v>
      </c>
      <c r="V54" s="113">
        <f t="shared" si="68"/>
        <v>0</v>
      </c>
      <c r="W54" s="113">
        <f t="shared" si="68"/>
        <v>0</v>
      </c>
    </row>
    <row r="55" spans="2:23" s="106" customFormat="1" hidden="1" x14ac:dyDescent="0.35">
      <c r="B55" s="168"/>
      <c r="C55" s="146"/>
      <c r="D55" s="119" t="s">
        <v>114</v>
      </c>
      <c r="E55" s="120"/>
      <c r="F55" s="120"/>
      <c r="G55" s="120">
        <f t="shared" ref="G55:G56" si="69">SUM(E55:F55)</f>
        <v>0</v>
      </c>
      <c r="H55" s="120"/>
      <c r="I55" s="120"/>
      <c r="J55" s="123"/>
      <c r="K55" s="124">
        <f t="shared" ref="K55:K56" si="70">SUM(H55:J55)</f>
        <v>0</v>
      </c>
      <c r="L55" s="120"/>
      <c r="M55" s="120"/>
      <c r="N55" s="120"/>
      <c r="O55" s="120"/>
      <c r="P55" s="120"/>
      <c r="Q55" s="120"/>
      <c r="R55" s="120">
        <f t="shared" ref="R55:R57" si="71">SUM(L55:Q55)</f>
        <v>0</v>
      </c>
      <c r="S55" s="120">
        <f t="shared" ref="S55:S57" si="72">+K55-R55</f>
        <v>0</v>
      </c>
      <c r="T55" s="120"/>
      <c r="U55" s="120"/>
      <c r="V55" s="120"/>
      <c r="W55" s="120">
        <f t="shared" ref="W55:W56" si="73">+U55-V55</f>
        <v>0</v>
      </c>
    </row>
    <row r="56" spans="2:23" s="106" customFormat="1" hidden="1" x14ac:dyDescent="0.35">
      <c r="B56" s="168"/>
      <c r="C56" s="146"/>
      <c r="D56" s="119" t="s">
        <v>115</v>
      </c>
      <c r="E56" s="120"/>
      <c r="F56" s="120"/>
      <c r="G56" s="120">
        <f t="shared" si="69"/>
        <v>0</v>
      </c>
      <c r="H56" s="120"/>
      <c r="I56" s="120"/>
      <c r="J56" s="123"/>
      <c r="K56" s="124">
        <f t="shared" si="70"/>
        <v>0</v>
      </c>
      <c r="L56" s="120"/>
      <c r="M56" s="120"/>
      <c r="N56" s="120"/>
      <c r="O56" s="120"/>
      <c r="P56" s="120"/>
      <c r="Q56" s="120"/>
      <c r="R56" s="120">
        <f t="shared" si="71"/>
        <v>0</v>
      </c>
      <c r="S56" s="120">
        <f t="shared" si="72"/>
        <v>0</v>
      </c>
      <c r="T56" s="120"/>
      <c r="U56" s="120"/>
      <c r="V56" s="120"/>
      <c r="W56" s="120">
        <f t="shared" si="73"/>
        <v>0</v>
      </c>
    </row>
    <row r="57" spans="2:23" s="106" customFormat="1" hidden="1" x14ac:dyDescent="0.35">
      <c r="B57" s="174"/>
      <c r="C57" s="149"/>
      <c r="D57" s="175" t="s">
        <v>116</v>
      </c>
      <c r="E57" s="150"/>
      <c r="F57" s="150"/>
      <c r="G57" s="150"/>
      <c r="H57" s="150"/>
      <c r="I57" s="150"/>
      <c r="J57" s="151"/>
      <c r="K57" s="152"/>
      <c r="L57" s="150"/>
      <c r="M57" s="150"/>
      <c r="N57" s="150"/>
      <c r="O57" s="150"/>
      <c r="P57" s="150"/>
      <c r="Q57" s="150"/>
      <c r="R57" s="150">
        <f t="shared" si="71"/>
        <v>0</v>
      </c>
      <c r="S57" s="150">
        <f t="shared" si="72"/>
        <v>0</v>
      </c>
      <c r="T57" s="150"/>
      <c r="U57" s="150"/>
      <c r="V57" s="150"/>
      <c r="W57" s="150"/>
    </row>
    <row r="58" spans="2:23" s="106" customFormat="1" ht="23.25" customHeight="1" x14ac:dyDescent="0.35">
      <c r="B58" s="757" t="s">
        <v>204</v>
      </c>
      <c r="C58" s="758"/>
      <c r="D58" s="759"/>
      <c r="E58" s="138">
        <f>+E59</f>
        <v>0</v>
      </c>
      <c r="F58" s="138">
        <f t="shared" ref="F58:W58" si="74">+F59</f>
        <v>0</v>
      </c>
      <c r="G58" s="138">
        <f t="shared" si="74"/>
        <v>0</v>
      </c>
      <c r="H58" s="138">
        <f t="shared" si="74"/>
        <v>0</v>
      </c>
      <c r="I58" s="138">
        <f t="shared" si="74"/>
        <v>0</v>
      </c>
      <c r="J58" s="138">
        <f t="shared" si="74"/>
        <v>0</v>
      </c>
      <c r="K58" s="138">
        <f t="shared" si="74"/>
        <v>0</v>
      </c>
      <c r="L58" s="138">
        <f t="shared" si="74"/>
        <v>0</v>
      </c>
      <c r="M58" s="138">
        <f t="shared" si="74"/>
        <v>0</v>
      </c>
      <c r="N58" s="138">
        <f t="shared" si="74"/>
        <v>0</v>
      </c>
      <c r="O58" s="138">
        <f t="shared" si="74"/>
        <v>0</v>
      </c>
      <c r="P58" s="138">
        <f t="shared" si="74"/>
        <v>0</v>
      </c>
      <c r="Q58" s="138">
        <f t="shared" si="74"/>
        <v>0</v>
      </c>
      <c r="R58" s="138">
        <f t="shared" si="74"/>
        <v>0</v>
      </c>
      <c r="S58" s="138">
        <f t="shared" si="74"/>
        <v>0</v>
      </c>
      <c r="T58" s="138">
        <f t="shared" si="74"/>
        <v>0</v>
      </c>
      <c r="U58" s="138">
        <f t="shared" si="74"/>
        <v>0</v>
      </c>
      <c r="V58" s="138">
        <f t="shared" si="74"/>
        <v>0</v>
      </c>
      <c r="W58" s="138">
        <f t="shared" si="74"/>
        <v>0</v>
      </c>
    </row>
    <row r="59" spans="2:23" s="161" customFormat="1" ht="23.25" customHeight="1" x14ac:dyDescent="0.35">
      <c r="B59" s="157" t="s">
        <v>113</v>
      </c>
      <c r="C59" s="158"/>
      <c r="D59" s="159"/>
      <c r="E59" s="160">
        <f>+E60+E75</f>
        <v>0</v>
      </c>
      <c r="F59" s="160">
        <f t="shared" ref="F59:W59" si="75">+F60+F75</f>
        <v>0</v>
      </c>
      <c r="G59" s="160">
        <f t="shared" si="75"/>
        <v>0</v>
      </c>
      <c r="H59" s="160">
        <f t="shared" si="75"/>
        <v>0</v>
      </c>
      <c r="I59" s="160">
        <f t="shared" si="75"/>
        <v>0</v>
      </c>
      <c r="J59" s="160">
        <f t="shared" si="75"/>
        <v>0</v>
      </c>
      <c r="K59" s="160">
        <f t="shared" si="75"/>
        <v>0</v>
      </c>
      <c r="L59" s="160">
        <f t="shared" si="75"/>
        <v>0</v>
      </c>
      <c r="M59" s="160">
        <f t="shared" si="75"/>
        <v>0</v>
      </c>
      <c r="N59" s="160">
        <f t="shared" si="75"/>
        <v>0</v>
      </c>
      <c r="O59" s="160">
        <f t="shared" si="75"/>
        <v>0</v>
      </c>
      <c r="P59" s="160">
        <f t="shared" si="75"/>
        <v>0</v>
      </c>
      <c r="Q59" s="160">
        <f t="shared" si="75"/>
        <v>0</v>
      </c>
      <c r="R59" s="160">
        <f t="shared" si="75"/>
        <v>0</v>
      </c>
      <c r="S59" s="160">
        <f t="shared" si="75"/>
        <v>0</v>
      </c>
      <c r="T59" s="160">
        <f t="shared" si="75"/>
        <v>0</v>
      </c>
      <c r="U59" s="160">
        <f t="shared" si="75"/>
        <v>0</v>
      </c>
      <c r="V59" s="160">
        <f t="shared" si="75"/>
        <v>0</v>
      </c>
      <c r="W59" s="160">
        <f t="shared" si="75"/>
        <v>0</v>
      </c>
    </row>
    <row r="60" spans="2:23" s="106" customFormat="1" x14ac:dyDescent="0.35">
      <c r="B60" s="162" t="s">
        <v>4</v>
      </c>
      <c r="C60" s="107"/>
      <c r="D60" s="108"/>
      <c r="E60" s="109">
        <f>+E61+E68</f>
        <v>0</v>
      </c>
      <c r="F60" s="109">
        <f t="shared" ref="F60:W60" si="76">+F61+F68</f>
        <v>0</v>
      </c>
      <c r="G60" s="109">
        <f t="shared" si="76"/>
        <v>0</v>
      </c>
      <c r="H60" s="109">
        <f t="shared" si="76"/>
        <v>0</v>
      </c>
      <c r="I60" s="109">
        <f t="shared" si="76"/>
        <v>0</v>
      </c>
      <c r="J60" s="109">
        <f t="shared" si="76"/>
        <v>0</v>
      </c>
      <c r="K60" s="109">
        <f t="shared" si="76"/>
        <v>0</v>
      </c>
      <c r="L60" s="109">
        <f t="shared" si="76"/>
        <v>0</v>
      </c>
      <c r="M60" s="109">
        <f t="shared" si="76"/>
        <v>0</v>
      </c>
      <c r="N60" s="109">
        <f t="shared" si="76"/>
        <v>0</v>
      </c>
      <c r="O60" s="109">
        <f t="shared" si="76"/>
        <v>0</v>
      </c>
      <c r="P60" s="109">
        <f t="shared" si="76"/>
        <v>0</v>
      </c>
      <c r="Q60" s="109">
        <f t="shared" si="76"/>
        <v>0</v>
      </c>
      <c r="R60" s="109">
        <f t="shared" si="76"/>
        <v>0</v>
      </c>
      <c r="S60" s="109">
        <f t="shared" si="76"/>
        <v>0</v>
      </c>
      <c r="T60" s="109">
        <f t="shared" si="76"/>
        <v>0</v>
      </c>
      <c r="U60" s="109">
        <f t="shared" si="76"/>
        <v>0</v>
      </c>
      <c r="V60" s="109">
        <f t="shared" si="76"/>
        <v>0</v>
      </c>
      <c r="W60" s="109">
        <f t="shared" si="76"/>
        <v>0</v>
      </c>
    </row>
    <row r="61" spans="2:23" s="106" customFormat="1" x14ac:dyDescent="0.35">
      <c r="B61" s="163"/>
      <c r="C61" s="164" t="s">
        <v>6</v>
      </c>
      <c r="D61" s="165"/>
      <c r="E61" s="166">
        <f t="shared" ref="E61:W61" si="77">+E62+E65</f>
        <v>0</v>
      </c>
      <c r="F61" s="166">
        <f t="shared" si="77"/>
        <v>0</v>
      </c>
      <c r="G61" s="166">
        <f t="shared" si="77"/>
        <v>0</v>
      </c>
      <c r="H61" s="166">
        <f t="shared" si="77"/>
        <v>0</v>
      </c>
      <c r="I61" s="166">
        <f t="shared" si="77"/>
        <v>0</v>
      </c>
      <c r="J61" s="166">
        <f t="shared" si="77"/>
        <v>0</v>
      </c>
      <c r="K61" s="166">
        <f t="shared" si="77"/>
        <v>0</v>
      </c>
      <c r="L61" s="166">
        <f t="shared" si="77"/>
        <v>0</v>
      </c>
      <c r="M61" s="166">
        <f t="shared" si="77"/>
        <v>0</v>
      </c>
      <c r="N61" s="166">
        <f t="shared" si="77"/>
        <v>0</v>
      </c>
      <c r="O61" s="166">
        <f t="shared" si="77"/>
        <v>0</v>
      </c>
      <c r="P61" s="166">
        <f t="shared" si="77"/>
        <v>0</v>
      </c>
      <c r="Q61" s="166">
        <f t="shared" si="77"/>
        <v>0</v>
      </c>
      <c r="R61" s="166">
        <f t="shared" si="77"/>
        <v>0</v>
      </c>
      <c r="S61" s="166">
        <f t="shared" si="77"/>
        <v>0</v>
      </c>
      <c r="T61" s="166">
        <f t="shared" si="77"/>
        <v>0</v>
      </c>
      <c r="U61" s="166">
        <f t="shared" si="77"/>
        <v>0</v>
      </c>
      <c r="V61" s="166">
        <f t="shared" si="77"/>
        <v>0</v>
      </c>
      <c r="W61" s="166">
        <f t="shared" si="77"/>
        <v>0</v>
      </c>
    </row>
    <row r="62" spans="2:23" s="106" customFormat="1" x14ac:dyDescent="0.35">
      <c r="B62" s="167">
        <v>1</v>
      </c>
      <c r="C62" s="143" t="s">
        <v>108</v>
      </c>
      <c r="D62" s="112"/>
      <c r="E62" s="113">
        <f t="shared" ref="E62:W62" si="78">SUM(E63:E64)</f>
        <v>0</v>
      </c>
      <c r="F62" s="113">
        <f t="shared" si="78"/>
        <v>0</v>
      </c>
      <c r="G62" s="113">
        <f t="shared" si="78"/>
        <v>0</v>
      </c>
      <c r="H62" s="113">
        <f t="shared" si="78"/>
        <v>0</v>
      </c>
      <c r="I62" s="113">
        <f t="shared" si="78"/>
        <v>0</v>
      </c>
      <c r="J62" s="113">
        <f t="shared" si="78"/>
        <v>0</v>
      </c>
      <c r="K62" s="113">
        <f t="shared" si="78"/>
        <v>0</v>
      </c>
      <c r="L62" s="113">
        <f t="shared" si="78"/>
        <v>0</v>
      </c>
      <c r="M62" s="113">
        <f t="shared" si="78"/>
        <v>0</v>
      </c>
      <c r="N62" s="113">
        <f t="shared" si="78"/>
        <v>0</v>
      </c>
      <c r="O62" s="113">
        <f t="shared" si="78"/>
        <v>0</v>
      </c>
      <c r="P62" s="113">
        <f t="shared" si="78"/>
        <v>0</v>
      </c>
      <c r="Q62" s="113">
        <f t="shared" si="78"/>
        <v>0</v>
      </c>
      <c r="R62" s="113">
        <f t="shared" si="78"/>
        <v>0</v>
      </c>
      <c r="S62" s="113">
        <f t="shared" si="78"/>
        <v>0</v>
      </c>
      <c r="T62" s="113">
        <f t="shared" si="78"/>
        <v>0</v>
      </c>
      <c r="U62" s="113">
        <f t="shared" si="78"/>
        <v>0</v>
      </c>
      <c r="V62" s="113">
        <f t="shared" si="78"/>
        <v>0</v>
      </c>
      <c r="W62" s="113">
        <f t="shared" si="78"/>
        <v>0</v>
      </c>
    </row>
    <row r="63" spans="2:23" s="106" customFormat="1" x14ac:dyDescent="0.35">
      <c r="B63" s="168"/>
      <c r="C63" s="146"/>
      <c r="D63" s="119" t="s">
        <v>114</v>
      </c>
      <c r="E63" s="120"/>
      <c r="F63" s="120"/>
      <c r="G63" s="120">
        <f t="shared" ref="G63:G64" si="79">SUM(E63:F63)</f>
        <v>0</v>
      </c>
      <c r="H63" s="120"/>
      <c r="I63" s="120"/>
      <c r="J63" s="123"/>
      <c r="K63" s="124">
        <f t="shared" ref="K63:K64" si="80">SUM(H63:J63)</f>
        <v>0</v>
      </c>
      <c r="L63" s="120"/>
      <c r="M63" s="120"/>
      <c r="N63" s="120"/>
      <c r="O63" s="120"/>
      <c r="P63" s="120"/>
      <c r="Q63" s="120"/>
      <c r="R63" s="120">
        <f>SUM(L63:Q63)</f>
        <v>0</v>
      </c>
      <c r="S63" s="120">
        <f>+K63-R63</f>
        <v>0</v>
      </c>
      <c r="T63" s="120"/>
      <c r="U63" s="120"/>
      <c r="V63" s="120"/>
      <c r="W63" s="120">
        <f>+U63-V63</f>
        <v>0</v>
      </c>
    </row>
    <row r="64" spans="2:23" s="106" customFormat="1" x14ac:dyDescent="0.35">
      <c r="B64" s="168"/>
      <c r="C64" s="146"/>
      <c r="D64" s="119" t="s">
        <v>115</v>
      </c>
      <c r="E64" s="120"/>
      <c r="F64" s="120"/>
      <c r="G64" s="120">
        <f t="shared" si="79"/>
        <v>0</v>
      </c>
      <c r="H64" s="120"/>
      <c r="I64" s="120"/>
      <c r="J64" s="123"/>
      <c r="K64" s="124">
        <f t="shared" si="80"/>
        <v>0</v>
      </c>
      <c r="L64" s="120"/>
      <c r="M64" s="120"/>
      <c r="N64" s="120"/>
      <c r="O64" s="120"/>
      <c r="P64" s="120"/>
      <c r="Q64" s="120"/>
      <c r="R64" s="120">
        <f>SUM(L64:Q64)</f>
        <v>0</v>
      </c>
      <c r="S64" s="120">
        <f>+K64-R64</f>
        <v>0</v>
      </c>
      <c r="T64" s="120"/>
      <c r="U64" s="120"/>
      <c r="V64" s="120"/>
      <c r="W64" s="120">
        <f t="shared" ref="W64" si="81">+U64-V64</f>
        <v>0</v>
      </c>
    </row>
    <row r="65" spans="2:23" s="106" customFormat="1" hidden="1" x14ac:dyDescent="0.35">
      <c r="B65" s="167">
        <v>2</v>
      </c>
      <c r="C65" s="143" t="s">
        <v>108</v>
      </c>
      <c r="D65" s="112"/>
      <c r="E65" s="113">
        <f t="shared" ref="E65:W65" si="82">SUM(E66:E67)</f>
        <v>0</v>
      </c>
      <c r="F65" s="113">
        <f t="shared" si="82"/>
        <v>0</v>
      </c>
      <c r="G65" s="113">
        <f t="shared" si="82"/>
        <v>0</v>
      </c>
      <c r="H65" s="113">
        <f t="shared" si="82"/>
        <v>0</v>
      </c>
      <c r="I65" s="113">
        <f t="shared" si="82"/>
        <v>0</v>
      </c>
      <c r="J65" s="113">
        <f t="shared" si="82"/>
        <v>0</v>
      </c>
      <c r="K65" s="113">
        <f t="shared" si="82"/>
        <v>0</v>
      </c>
      <c r="L65" s="113">
        <f t="shared" si="82"/>
        <v>0</v>
      </c>
      <c r="M65" s="113">
        <f t="shared" si="82"/>
        <v>0</v>
      </c>
      <c r="N65" s="113">
        <f t="shared" si="82"/>
        <v>0</v>
      </c>
      <c r="O65" s="113">
        <f t="shared" si="82"/>
        <v>0</v>
      </c>
      <c r="P65" s="113">
        <f t="shared" si="82"/>
        <v>0</v>
      </c>
      <c r="Q65" s="113">
        <f t="shared" si="82"/>
        <v>0</v>
      </c>
      <c r="R65" s="113">
        <f t="shared" si="82"/>
        <v>0</v>
      </c>
      <c r="S65" s="113">
        <f t="shared" si="82"/>
        <v>0</v>
      </c>
      <c r="T65" s="113">
        <f t="shared" si="82"/>
        <v>0</v>
      </c>
      <c r="U65" s="113">
        <f t="shared" si="82"/>
        <v>0</v>
      </c>
      <c r="V65" s="113">
        <f t="shared" si="82"/>
        <v>0</v>
      </c>
      <c r="W65" s="113">
        <f t="shared" si="82"/>
        <v>0</v>
      </c>
    </row>
    <row r="66" spans="2:23" s="106" customFormat="1" hidden="1" x14ac:dyDescent="0.35">
      <c r="B66" s="168"/>
      <c r="C66" s="146"/>
      <c r="D66" s="119" t="s">
        <v>114</v>
      </c>
      <c r="E66" s="120"/>
      <c r="F66" s="120"/>
      <c r="G66" s="120">
        <f t="shared" ref="G66:G67" si="83">SUM(E66:F66)</f>
        <v>0</v>
      </c>
      <c r="H66" s="120"/>
      <c r="I66" s="120"/>
      <c r="J66" s="123"/>
      <c r="K66" s="124">
        <f t="shared" ref="K66:K67" si="84">SUM(H66:J66)</f>
        <v>0</v>
      </c>
      <c r="L66" s="120"/>
      <c r="M66" s="120"/>
      <c r="N66" s="120"/>
      <c r="O66" s="120"/>
      <c r="P66" s="120"/>
      <c r="Q66" s="120"/>
      <c r="R66" s="120">
        <f t="shared" ref="R66:R67" si="85">SUM(L66:Q66)</f>
        <v>0</v>
      </c>
      <c r="S66" s="120">
        <f t="shared" ref="S66:S67" si="86">+K66-R66</f>
        <v>0</v>
      </c>
      <c r="T66" s="120"/>
      <c r="U66" s="120"/>
      <c r="V66" s="120"/>
      <c r="W66" s="120">
        <f>+U66-V66</f>
        <v>0</v>
      </c>
    </row>
    <row r="67" spans="2:23" s="106" customFormat="1" hidden="1" x14ac:dyDescent="0.35">
      <c r="B67" s="168"/>
      <c r="C67" s="146"/>
      <c r="D67" s="119" t="s">
        <v>115</v>
      </c>
      <c r="E67" s="120"/>
      <c r="F67" s="120"/>
      <c r="G67" s="120">
        <f t="shared" si="83"/>
        <v>0</v>
      </c>
      <c r="H67" s="120"/>
      <c r="I67" s="120"/>
      <c r="J67" s="123"/>
      <c r="K67" s="124">
        <f t="shared" si="84"/>
        <v>0</v>
      </c>
      <c r="L67" s="120"/>
      <c r="M67" s="120"/>
      <c r="N67" s="120"/>
      <c r="O67" s="120"/>
      <c r="P67" s="120"/>
      <c r="Q67" s="120"/>
      <c r="R67" s="120">
        <f t="shared" si="85"/>
        <v>0</v>
      </c>
      <c r="S67" s="120">
        <f t="shared" si="86"/>
        <v>0</v>
      </c>
      <c r="T67" s="120"/>
      <c r="U67" s="120"/>
      <c r="V67" s="120"/>
      <c r="W67" s="120">
        <f t="shared" ref="W67" si="87">+U67-V67</f>
        <v>0</v>
      </c>
    </row>
    <row r="68" spans="2:23" s="106" customFormat="1" x14ac:dyDescent="0.35">
      <c r="B68" s="163"/>
      <c r="C68" s="164" t="s">
        <v>7</v>
      </c>
      <c r="D68" s="165"/>
      <c r="E68" s="166">
        <f t="shared" ref="E68:W68" si="88">+E69+E72</f>
        <v>0</v>
      </c>
      <c r="F68" s="166">
        <f t="shared" si="88"/>
        <v>0</v>
      </c>
      <c r="G68" s="166">
        <f t="shared" si="88"/>
        <v>0</v>
      </c>
      <c r="H68" s="166">
        <f t="shared" si="88"/>
        <v>0</v>
      </c>
      <c r="I68" s="166">
        <f t="shared" si="88"/>
        <v>0</v>
      </c>
      <c r="J68" s="166">
        <f t="shared" si="88"/>
        <v>0</v>
      </c>
      <c r="K68" s="166">
        <f t="shared" si="88"/>
        <v>0</v>
      </c>
      <c r="L68" s="166">
        <f t="shared" si="88"/>
        <v>0</v>
      </c>
      <c r="M68" s="166">
        <f t="shared" si="88"/>
        <v>0</v>
      </c>
      <c r="N68" s="166">
        <f t="shared" si="88"/>
        <v>0</v>
      </c>
      <c r="O68" s="166">
        <f t="shared" si="88"/>
        <v>0</v>
      </c>
      <c r="P68" s="166">
        <f t="shared" si="88"/>
        <v>0</v>
      </c>
      <c r="Q68" s="166">
        <f t="shared" si="88"/>
        <v>0</v>
      </c>
      <c r="R68" s="166">
        <f t="shared" si="88"/>
        <v>0</v>
      </c>
      <c r="S68" s="166">
        <f t="shared" si="88"/>
        <v>0</v>
      </c>
      <c r="T68" s="166">
        <f t="shared" si="88"/>
        <v>0</v>
      </c>
      <c r="U68" s="166">
        <f t="shared" si="88"/>
        <v>0</v>
      </c>
      <c r="V68" s="166">
        <f t="shared" si="88"/>
        <v>0</v>
      </c>
      <c r="W68" s="166">
        <f t="shared" si="88"/>
        <v>0</v>
      </c>
    </row>
    <row r="69" spans="2:23" s="106" customFormat="1" x14ac:dyDescent="0.35">
      <c r="B69" s="167">
        <v>1</v>
      </c>
      <c r="C69" s="143" t="s">
        <v>108</v>
      </c>
      <c r="D69" s="112"/>
      <c r="E69" s="113">
        <f t="shared" ref="E69:W69" si="89">SUM(E70:E71)</f>
        <v>0</v>
      </c>
      <c r="F69" s="113">
        <f t="shared" si="89"/>
        <v>0</v>
      </c>
      <c r="G69" s="113">
        <f t="shared" si="89"/>
        <v>0</v>
      </c>
      <c r="H69" s="113">
        <f t="shared" si="89"/>
        <v>0</v>
      </c>
      <c r="I69" s="113">
        <f t="shared" si="89"/>
        <v>0</v>
      </c>
      <c r="J69" s="113">
        <f t="shared" si="89"/>
        <v>0</v>
      </c>
      <c r="K69" s="113">
        <f t="shared" si="89"/>
        <v>0</v>
      </c>
      <c r="L69" s="113">
        <f t="shared" si="89"/>
        <v>0</v>
      </c>
      <c r="M69" s="113">
        <f t="shared" si="89"/>
        <v>0</v>
      </c>
      <c r="N69" s="113">
        <f t="shared" si="89"/>
        <v>0</v>
      </c>
      <c r="O69" s="113">
        <f t="shared" si="89"/>
        <v>0</v>
      </c>
      <c r="P69" s="113">
        <f t="shared" si="89"/>
        <v>0</v>
      </c>
      <c r="Q69" s="113">
        <f t="shared" si="89"/>
        <v>0</v>
      </c>
      <c r="R69" s="113">
        <f t="shared" si="89"/>
        <v>0</v>
      </c>
      <c r="S69" s="113">
        <f t="shared" si="89"/>
        <v>0</v>
      </c>
      <c r="T69" s="113">
        <f t="shared" si="89"/>
        <v>0</v>
      </c>
      <c r="U69" s="113">
        <f t="shared" si="89"/>
        <v>0</v>
      </c>
      <c r="V69" s="113">
        <f t="shared" si="89"/>
        <v>0</v>
      </c>
      <c r="W69" s="113">
        <f t="shared" si="89"/>
        <v>0</v>
      </c>
    </row>
    <row r="70" spans="2:23" s="106" customFormat="1" x14ac:dyDescent="0.35">
      <c r="B70" s="168"/>
      <c r="C70" s="146"/>
      <c r="D70" s="119" t="s">
        <v>114</v>
      </c>
      <c r="E70" s="120"/>
      <c r="F70" s="120"/>
      <c r="G70" s="120">
        <f t="shared" ref="G70:G71" si="90">SUM(E70:F70)</f>
        <v>0</v>
      </c>
      <c r="H70" s="120"/>
      <c r="I70" s="120"/>
      <c r="J70" s="123"/>
      <c r="K70" s="124">
        <f t="shared" ref="K70:K71" si="91">SUM(H70:J70)</f>
        <v>0</v>
      </c>
      <c r="L70" s="120"/>
      <c r="M70" s="120"/>
      <c r="N70" s="120"/>
      <c r="O70" s="120"/>
      <c r="P70" s="120"/>
      <c r="Q70" s="120"/>
      <c r="R70" s="120">
        <f>SUM(L70:Q70)</f>
        <v>0</v>
      </c>
      <c r="S70" s="120">
        <f>+K70-R70</f>
        <v>0</v>
      </c>
      <c r="T70" s="120"/>
      <c r="U70" s="120"/>
      <c r="V70" s="120"/>
      <c r="W70" s="120">
        <f t="shared" ref="W70:W71" si="92">+U70-V70</f>
        <v>0</v>
      </c>
    </row>
    <row r="71" spans="2:23" s="106" customFormat="1" x14ac:dyDescent="0.35">
      <c r="B71" s="168"/>
      <c r="C71" s="146"/>
      <c r="D71" s="119" t="s">
        <v>115</v>
      </c>
      <c r="E71" s="120"/>
      <c r="F71" s="120"/>
      <c r="G71" s="120">
        <f t="shared" si="90"/>
        <v>0</v>
      </c>
      <c r="H71" s="120"/>
      <c r="I71" s="120"/>
      <c r="J71" s="123"/>
      <c r="K71" s="124">
        <f t="shared" si="91"/>
        <v>0</v>
      </c>
      <c r="L71" s="120"/>
      <c r="M71" s="120"/>
      <c r="N71" s="120"/>
      <c r="O71" s="120"/>
      <c r="P71" s="120"/>
      <c r="Q71" s="120"/>
      <c r="R71" s="120">
        <f>SUM(L71:Q71)</f>
        <v>0</v>
      </c>
      <c r="S71" s="120">
        <f>+K71-R71</f>
        <v>0</v>
      </c>
      <c r="T71" s="120"/>
      <c r="U71" s="120"/>
      <c r="V71" s="120"/>
      <c r="W71" s="120">
        <f t="shared" si="92"/>
        <v>0</v>
      </c>
    </row>
    <row r="72" spans="2:23" s="106" customFormat="1" hidden="1" x14ac:dyDescent="0.35">
      <c r="B72" s="167">
        <v>2</v>
      </c>
      <c r="C72" s="143" t="s">
        <v>108</v>
      </c>
      <c r="D72" s="112"/>
      <c r="E72" s="113">
        <f t="shared" ref="E72:W72" si="93">SUM(E73:E74)</f>
        <v>0</v>
      </c>
      <c r="F72" s="113">
        <f t="shared" si="93"/>
        <v>0</v>
      </c>
      <c r="G72" s="113">
        <f t="shared" si="93"/>
        <v>0</v>
      </c>
      <c r="H72" s="113">
        <f t="shared" si="93"/>
        <v>0</v>
      </c>
      <c r="I72" s="113">
        <f t="shared" si="93"/>
        <v>0</v>
      </c>
      <c r="J72" s="113">
        <f t="shared" si="93"/>
        <v>0</v>
      </c>
      <c r="K72" s="113">
        <f t="shared" si="93"/>
        <v>0</v>
      </c>
      <c r="L72" s="113">
        <f t="shared" si="93"/>
        <v>0</v>
      </c>
      <c r="M72" s="113">
        <f t="shared" si="93"/>
        <v>0</v>
      </c>
      <c r="N72" s="113">
        <f t="shared" si="93"/>
        <v>0</v>
      </c>
      <c r="O72" s="113">
        <f t="shared" si="93"/>
        <v>0</v>
      </c>
      <c r="P72" s="113">
        <f t="shared" si="93"/>
        <v>0</v>
      </c>
      <c r="Q72" s="113">
        <f t="shared" si="93"/>
        <v>0</v>
      </c>
      <c r="R72" s="113">
        <f t="shared" si="93"/>
        <v>0</v>
      </c>
      <c r="S72" s="113">
        <f t="shared" si="93"/>
        <v>0</v>
      </c>
      <c r="T72" s="113">
        <f t="shared" si="93"/>
        <v>0</v>
      </c>
      <c r="U72" s="113">
        <f t="shared" si="93"/>
        <v>0</v>
      </c>
      <c r="V72" s="113">
        <f t="shared" si="93"/>
        <v>0</v>
      </c>
      <c r="W72" s="113">
        <f t="shared" si="93"/>
        <v>0</v>
      </c>
    </row>
    <row r="73" spans="2:23" s="106" customFormat="1" hidden="1" x14ac:dyDescent="0.35">
      <c r="B73" s="168"/>
      <c r="C73" s="146"/>
      <c r="D73" s="119" t="s">
        <v>114</v>
      </c>
      <c r="E73" s="120"/>
      <c r="F73" s="120"/>
      <c r="G73" s="120">
        <f t="shared" ref="G73:G74" si="94">SUM(E73:F73)</f>
        <v>0</v>
      </c>
      <c r="H73" s="120"/>
      <c r="I73" s="120"/>
      <c r="J73" s="123"/>
      <c r="K73" s="124">
        <f t="shared" ref="K73:K74" si="95">SUM(H73:J73)</f>
        <v>0</v>
      </c>
      <c r="L73" s="120"/>
      <c r="M73" s="120"/>
      <c r="N73" s="120"/>
      <c r="O73" s="120"/>
      <c r="P73" s="120"/>
      <c r="Q73" s="120"/>
      <c r="R73" s="120">
        <f t="shared" ref="R73:R74" si="96">SUM(L73:Q73)</f>
        <v>0</v>
      </c>
      <c r="S73" s="120">
        <f t="shared" ref="S73:S74" si="97">+K73-R73</f>
        <v>0</v>
      </c>
      <c r="T73" s="120"/>
      <c r="U73" s="120"/>
      <c r="V73" s="120"/>
      <c r="W73" s="120">
        <f t="shared" ref="W73:W74" si="98">+U73-V73</f>
        <v>0</v>
      </c>
    </row>
    <row r="74" spans="2:23" s="106" customFormat="1" hidden="1" x14ac:dyDescent="0.35">
      <c r="B74" s="168"/>
      <c r="C74" s="146"/>
      <c r="D74" s="119" t="s">
        <v>115</v>
      </c>
      <c r="E74" s="120"/>
      <c r="F74" s="120"/>
      <c r="G74" s="120">
        <f t="shared" si="94"/>
        <v>0</v>
      </c>
      <c r="H74" s="120"/>
      <c r="I74" s="120"/>
      <c r="J74" s="123"/>
      <c r="K74" s="124">
        <f t="shared" si="95"/>
        <v>0</v>
      </c>
      <c r="L74" s="120"/>
      <c r="M74" s="120"/>
      <c r="N74" s="120"/>
      <c r="O74" s="120"/>
      <c r="P74" s="120"/>
      <c r="Q74" s="120"/>
      <c r="R74" s="120">
        <f t="shared" si="96"/>
        <v>0</v>
      </c>
      <c r="S74" s="120">
        <f t="shared" si="97"/>
        <v>0</v>
      </c>
      <c r="T74" s="120"/>
      <c r="U74" s="120"/>
      <c r="V74" s="120"/>
      <c r="W74" s="120">
        <f t="shared" si="98"/>
        <v>0</v>
      </c>
    </row>
    <row r="75" spans="2:23" s="106" customFormat="1" x14ac:dyDescent="0.35">
      <c r="B75" s="169" t="s">
        <v>5</v>
      </c>
      <c r="C75" s="170"/>
      <c r="D75" s="108"/>
      <c r="E75" s="109">
        <f t="shared" ref="E75:W75" si="99">+E76+E95</f>
        <v>0</v>
      </c>
      <c r="F75" s="109">
        <f t="shared" si="99"/>
        <v>0</v>
      </c>
      <c r="G75" s="109">
        <f t="shared" si="99"/>
        <v>0</v>
      </c>
      <c r="H75" s="109">
        <f t="shared" si="99"/>
        <v>0</v>
      </c>
      <c r="I75" s="109">
        <f t="shared" si="99"/>
        <v>0</v>
      </c>
      <c r="J75" s="109">
        <f t="shared" si="99"/>
        <v>0</v>
      </c>
      <c r="K75" s="109">
        <f t="shared" si="99"/>
        <v>0</v>
      </c>
      <c r="L75" s="109">
        <f t="shared" si="99"/>
        <v>0</v>
      </c>
      <c r="M75" s="109">
        <f t="shared" si="99"/>
        <v>0</v>
      </c>
      <c r="N75" s="109">
        <f t="shared" si="99"/>
        <v>0</v>
      </c>
      <c r="O75" s="109">
        <f t="shared" si="99"/>
        <v>0</v>
      </c>
      <c r="P75" s="109">
        <f t="shared" si="99"/>
        <v>0</v>
      </c>
      <c r="Q75" s="109">
        <f t="shared" si="99"/>
        <v>0</v>
      </c>
      <c r="R75" s="109">
        <f t="shared" si="99"/>
        <v>0</v>
      </c>
      <c r="S75" s="109">
        <f t="shared" si="99"/>
        <v>0</v>
      </c>
      <c r="T75" s="109">
        <f t="shared" si="99"/>
        <v>0</v>
      </c>
      <c r="U75" s="109">
        <f t="shared" si="99"/>
        <v>0</v>
      </c>
      <c r="V75" s="109">
        <f t="shared" si="99"/>
        <v>0</v>
      </c>
      <c r="W75" s="109">
        <f t="shared" si="99"/>
        <v>0</v>
      </c>
    </row>
    <row r="76" spans="2:23" s="106" customFormat="1" x14ac:dyDescent="0.35">
      <c r="B76" s="125" t="s">
        <v>34</v>
      </c>
      <c r="C76" s="171"/>
      <c r="D76" s="126"/>
      <c r="E76" s="127">
        <f>+E77+E86</f>
        <v>0</v>
      </c>
      <c r="F76" s="127">
        <f t="shared" ref="F76:W76" si="100">+F77+F86</f>
        <v>0</v>
      </c>
      <c r="G76" s="127">
        <f t="shared" si="100"/>
        <v>0</v>
      </c>
      <c r="H76" s="127">
        <f t="shared" si="100"/>
        <v>0</v>
      </c>
      <c r="I76" s="127">
        <f t="shared" si="100"/>
        <v>0</v>
      </c>
      <c r="J76" s="127">
        <f t="shared" si="100"/>
        <v>0</v>
      </c>
      <c r="K76" s="127">
        <f t="shared" si="100"/>
        <v>0</v>
      </c>
      <c r="L76" s="127">
        <f t="shared" si="100"/>
        <v>0</v>
      </c>
      <c r="M76" s="127">
        <f t="shared" si="100"/>
        <v>0</v>
      </c>
      <c r="N76" s="127">
        <f t="shared" si="100"/>
        <v>0</v>
      </c>
      <c r="O76" s="127">
        <f t="shared" si="100"/>
        <v>0</v>
      </c>
      <c r="P76" s="127">
        <f t="shared" si="100"/>
        <v>0</v>
      </c>
      <c r="Q76" s="127">
        <f t="shared" si="100"/>
        <v>0</v>
      </c>
      <c r="R76" s="127">
        <f t="shared" si="100"/>
        <v>0</v>
      </c>
      <c r="S76" s="127">
        <f t="shared" si="100"/>
        <v>0</v>
      </c>
      <c r="T76" s="127">
        <f t="shared" si="100"/>
        <v>0</v>
      </c>
      <c r="U76" s="127">
        <f t="shared" si="100"/>
        <v>0</v>
      </c>
      <c r="V76" s="127">
        <f t="shared" si="100"/>
        <v>0</v>
      </c>
      <c r="W76" s="127">
        <f t="shared" si="100"/>
        <v>0</v>
      </c>
    </row>
    <row r="77" spans="2:23" s="106" customFormat="1" x14ac:dyDescent="0.35">
      <c r="B77" s="445"/>
      <c r="C77" s="446"/>
      <c r="D77" s="446" t="s">
        <v>6</v>
      </c>
      <c r="E77" s="166">
        <f>+E78+E82</f>
        <v>0</v>
      </c>
      <c r="F77" s="166">
        <f t="shared" ref="F77:Q77" si="101">+F78+F82</f>
        <v>0</v>
      </c>
      <c r="G77" s="166">
        <f t="shared" si="101"/>
        <v>0</v>
      </c>
      <c r="H77" s="166">
        <f t="shared" si="101"/>
        <v>0</v>
      </c>
      <c r="I77" s="166">
        <f t="shared" si="101"/>
        <v>0</v>
      </c>
      <c r="J77" s="166">
        <f t="shared" si="101"/>
        <v>0</v>
      </c>
      <c r="K77" s="166">
        <f t="shared" si="101"/>
        <v>0</v>
      </c>
      <c r="L77" s="166">
        <f t="shared" si="101"/>
        <v>0</v>
      </c>
      <c r="M77" s="166">
        <f t="shared" si="101"/>
        <v>0</v>
      </c>
      <c r="N77" s="166">
        <f t="shared" si="101"/>
        <v>0</v>
      </c>
      <c r="O77" s="166">
        <f t="shared" si="101"/>
        <v>0</v>
      </c>
      <c r="P77" s="166">
        <f t="shared" si="101"/>
        <v>0</v>
      </c>
      <c r="Q77" s="166">
        <f t="shared" si="101"/>
        <v>0</v>
      </c>
      <c r="R77" s="166">
        <f>+R78+R82</f>
        <v>0</v>
      </c>
      <c r="S77" s="166">
        <f t="shared" ref="S77:W77" si="102">+S78+S82</f>
        <v>0</v>
      </c>
      <c r="T77" s="166">
        <f t="shared" si="102"/>
        <v>0</v>
      </c>
      <c r="U77" s="166">
        <f t="shared" si="102"/>
        <v>0</v>
      </c>
      <c r="V77" s="166">
        <f t="shared" si="102"/>
        <v>0</v>
      </c>
      <c r="W77" s="166">
        <f t="shared" si="102"/>
        <v>0</v>
      </c>
    </row>
    <row r="78" spans="2:23" s="106" customFormat="1" x14ac:dyDescent="0.35">
      <c r="B78" s="167">
        <v>1</v>
      </c>
      <c r="C78" s="143" t="s">
        <v>108</v>
      </c>
      <c r="D78" s="112"/>
      <c r="E78" s="113">
        <f>SUM(E79:E81)</f>
        <v>0</v>
      </c>
      <c r="F78" s="113">
        <f t="shared" ref="F78:Q78" si="103">SUM(F79:F81)</f>
        <v>0</v>
      </c>
      <c r="G78" s="113">
        <f t="shared" si="103"/>
        <v>0</v>
      </c>
      <c r="H78" s="113">
        <f t="shared" si="103"/>
        <v>0</v>
      </c>
      <c r="I78" s="113">
        <f t="shared" si="103"/>
        <v>0</v>
      </c>
      <c r="J78" s="113">
        <f t="shared" si="103"/>
        <v>0</v>
      </c>
      <c r="K78" s="113">
        <f t="shared" si="103"/>
        <v>0</v>
      </c>
      <c r="L78" s="113">
        <f t="shared" si="103"/>
        <v>0</v>
      </c>
      <c r="M78" s="113">
        <f t="shared" si="103"/>
        <v>0</v>
      </c>
      <c r="N78" s="113">
        <f t="shared" si="103"/>
        <v>0</v>
      </c>
      <c r="O78" s="113">
        <f t="shared" si="103"/>
        <v>0</v>
      </c>
      <c r="P78" s="113">
        <f t="shared" si="103"/>
        <v>0</v>
      </c>
      <c r="Q78" s="113">
        <f t="shared" si="103"/>
        <v>0</v>
      </c>
      <c r="R78" s="113">
        <f>SUM(R79:R81)</f>
        <v>0</v>
      </c>
      <c r="S78" s="113">
        <f t="shared" ref="S78:W78" si="104">SUM(S79:S81)</f>
        <v>0</v>
      </c>
      <c r="T78" s="113">
        <f t="shared" si="104"/>
        <v>0</v>
      </c>
      <c r="U78" s="113">
        <f t="shared" si="104"/>
        <v>0</v>
      </c>
      <c r="V78" s="113">
        <f t="shared" si="104"/>
        <v>0</v>
      </c>
      <c r="W78" s="113">
        <f t="shared" si="104"/>
        <v>0</v>
      </c>
    </row>
    <row r="79" spans="2:23" s="106" customFormat="1" x14ac:dyDescent="0.35">
      <c r="B79" s="168"/>
      <c r="C79" s="146"/>
      <c r="D79" s="119" t="s">
        <v>114</v>
      </c>
      <c r="E79" s="120"/>
      <c r="F79" s="120"/>
      <c r="G79" s="120">
        <f t="shared" ref="G79:G80" si="105">SUM(E79:F79)</f>
        <v>0</v>
      </c>
      <c r="H79" s="120"/>
      <c r="I79" s="120"/>
      <c r="J79" s="123"/>
      <c r="K79" s="124">
        <f t="shared" ref="K79:K80" si="106">SUM(H79:J79)</f>
        <v>0</v>
      </c>
      <c r="L79" s="120"/>
      <c r="M79" s="120"/>
      <c r="N79" s="120"/>
      <c r="O79" s="120"/>
      <c r="P79" s="120"/>
      <c r="Q79" s="120"/>
      <c r="R79" s="120">
        <f t="shared" ref="R79:R81" si="107">SUM(L79:Q79)</f>
        <v>0</v>
      </c>
      <c r="S79" s="120">
        <f t="shared" ref="S79:S81" si="108">+K79-R79</f>
        <v>0</v>
      </c>
      <c r="T79" s="120"/>
      <c r="U79" s="120"/>
      <c r="V79" s="120"/>
      <c r="W79" s="120">
        <f t="shared" ref="W79:W80" si="109">+U79-V79</f>
        <v>0</v>
      </c>
    </row>
    <row r="80" spans="2:23" s="106" customFormat="1" x14ac:dyDescent="0.35">
      <c r="B80" s="168"/>
      <c r="C80" s="146"/>
      <c r="D80" s="119" t="s">
        <v>115</v>
      </c>
      <c r="E80" s="120"/>
      <c r="F80" s="120"/>
      <c r="G80" s="120">
        <f t="shared" si="105"/>
        <v>0</v>
      </c>
      <c r="H80" s="120"/>
      <c r="I80" s="120"/>
      <c r="J80" s="123"/>
      <c r="K80" s="124">
        <f t="shared" si="106"/>
        <v>0</v>
      </c>
      <c r="L80" s="120"/>
      <c r="M80" s="120"/>
      <c r="N80" s="120"/>
      <c r="O80" s="120"/>
      <c r="P80" s="120"/>
      <c r="Q80" s="120"/>
      <c r="R80" s="120">
        <f t="shared" si="107"/>
        <v>0</v>
      </c>
      <c r="S80" s="120">
        <f t="shared" si="108"/>
        <v>0</v>
      </c>
      <c r="T80" s="120"/>
      <c r="U80" s="120"/>
      <c r="V80" s="120"/>
      <c r="W80" s="120">
        <f t="shared" si="109"/>
        <v>0</v>
      </c>
    </row>
    <row r="81" spans="2:23" s="106" customFormat="1" x14ac:dyDescent="0.35">
      <c r="B81" s="168"/>
      <c r="C81" s="146"/>
      <c r="D81" s="119" t="s">
        <v>116</v>
      </c>
      <c r="E81" s="120"/>
      <c r="F81" s="120"/>
      <c r="G81" s="120"/>
      <c r="H81" s="120"/>
      <c r="I81" s="120"/>
      <c r="J81" s="123"/>
      <c r="K81" s="124"/>
      <c r="L81" s="120"/>
      <c r="M81" s="120"/>
      <c r="N81" s="120"/>
      <c r="O81" s="120"/>
      <c r="P81" s="120"/>
      <c r="Q81" s="120"/>
      <c r="R81" s="120">
        <f t="shared" si="107"/>
        <v>0</v>
      </c>
      <c r="S81" s="120">
        <f t="shared" si="108"/>
        <v>0</v>
      </c>
      <c r="T81" s="120"/>
      <c r="U81" s="120"/>
      <c r="V81" s="120"/>
      <c r="W81" s="120"/>
    </row>
    <row r="82" spans="2:23" s="106" customFormat="1" hidden="1" x14ac:dyDescent="0.35">
      <c r="B82" s="167">
        <v>2</v>
      </c>
      <c r="C82" s="143" t="s">
        <v>108</v>
      </c>
      <c r="D82" s="112"/>
      <c r="E82" s="113">
        <f>SUM(E83:E85)</f>
        <v>0</v>
      </c>
      <c r="F82" s="113">
        <f t="shared" ref="F82:Q82" si="110">SUM(F83:F85)</f>
        <v>0</v>
      </c>
      <c r="G82" s="113">
        <f t="shared" si="110"/>
        <v>0</v>
      </c>
      <c r="H82" s="113">
        <f t="shared" si="110"/>
        <v>0</v>
      </c>
      <c r="I82" s="113">
        <f t="shared" si="110"/>
        <v>0</v>
      </c>
      <c r="J82" s="113">
        <f t="shared" si="110"/>
        <v>0</v>
      </c>
      <c r="K82" s="113">
        <f t="shared" si="110"/>
        <v>0</v>
      </c>
      <c r="L82" s="113">
        <f t="shared" si="110"/>
        <v>0</v>
      </c>
      <c r="M82" s="113">
        <f t="shared" si="110"/>
        <v>0</v>
      </c>
      <c r="N82" s="113">
        <f t="shared" si="110"/>
        <v>0</v>
      </c>
      <c r="O82" s="113">
        <f t="shared" si="110"/>
        <v>0</v>
      </c>
      <c r="P82" s="113">
        <f t="shared" si="110"/>
        <v>0</v>
      </c>
      <c r="Q82" s="113">
        <f t="shared" si="110"/>
        <v>0</v>
      </c>
      <c r="R82" s="113">
        <f>SUM(R83:R85)</f>
        <v>0</v>
      </c>
      <c r="S82" s="113">
        <f t="shared" ref="S82:W82" si="111">SUM(S83:S85)</f>
        <v>0</v>
      </c>
      <c r="T82" s="113">
        <f t="shared" si="111"/>
        <v>0</v>
      </c>
      <c r="U82" s="113">
        <f t="shared" si="111"/>
        <v>0</v>
      </c>
      <c r="V82" s="113">
        <f t="shared" si="111"/>
        <v>0</v>
      </c>
      <c r="W82" s="113">
        <f t="shared" si="111"/>
        <v>0</v>
      </c>
    </row>
    <row r="83" spans="2:23" s="106" customFormat="1" hidden="1" x14ac:dyDescent="0.35">
      <c r="B83" s="168"/>
      <c r="C83" s="146"/>
      <c r="D83" s="119" t="s">
        <v>114</v>
      </c>
      <c r="E83" s="120"/>
      <c r="F83" s="120"/>
      <c r="G83" s="120">
        <f t="shared" ref="G83:G84" si="112">SUM(E83:F83)</f>
        <v>0</v>
      </c>
      <c r="H83" s="120"/>
      <c r="I83" s="120"/>
      <c r="J83" s="123"/>
      <c r="K83" s="124">
        <f t="shared" ref="K83:K84" si="113">SUM(H83:J83)</f>
        <v>0</v>
      </c>
      <c r="L83" s="120"/>
      <c r="M83" s="120"/>
      <c r="N83" s="120"/>
      <c r="O83" s="120"/>
      <c r="P83" s="120"/>
      <c r="Q83" s="120"/>
      <c r="R83" s="120">
        <f t="shared" ref="R83:R85" si="114">SUM(L83:Q83)</f>
        <v>0</v>
      </c>
      <c r="S83" s="120">
        <f t="shared" ref="S83:S85" si="115">+K83-R83</f>
        <v>0</v>
      </c>
      <c r="T83" s="120"/>
      <c r="U83" s="120"/>
      <c r="V83" s="120"/>
      <c r="W83" s="120">
        <f t="shared" ref="W83:W84" si="116">+U83-V83</f>
        <v>0</v>
      </c>
    </row>
    <row r="84" spans="2:23" s="106" customFormat="1" hidden="1" x14ac:dyDescent="0.35">
      <c r="B84" s="168"/>
      <c r="C84" s="146"/>
      <c r="D84" s="119" t="s">
        <v>115</v>
      </c>
      <c r="E84" s="120"/>
      <c r="F84" s="120"/>
      <c r="G84" s="120">
        <f t="shared" si="112"/>
        <v>0</v>
      </c>
      <c r="H84" s="120"/>
      <c r="I84" s="120"/>
      <c r="J84" s="123"/>
      <c r="K84" s="124">
        <f t="shared" si="113"/>
        <v>0</v>
      </c>
      <c r="L84" s="120"/>
      <c r="M84" s="120"/>
      <c r="N84" s="120"/>
      <c r="O84" s="120"/>
      <c r="P84" s="120"/>
      <c r="Q84" s="120"/>
      <c r="R84" s="120">
        <f t="shared" si="114"/>
        <v>0</v>
      </c>
      <c r="S84" s="120">
        <f t="shared" si="115"/>
        <v>0</v>
      </c>
      <c r="T84" s="120"/>
      <c r="U84" s="120"/>
      <c r="V84" s="120"/>
      <c r="W84" s="120">
        <f t="shared" si="116"/>
        <v>0</v>
      </c>
    </row>
    <row r="85" spans="2:23" s="106" customFormat="1" hidden="1" x14ac:dyDescent="0.35">
      <c r="B85" s="168"/>
      <c r="C85" s="146"/>
      <c r="D85" s="119" t="s">
        <v>116</v>
      </c>
      <c r="E85" s="120"/>
      <c r="F85" s="120"/>
      <c r="G85" s="120"/>
      <c r="H85" s="120"/>
      <c r="I85" s="120"/>
      <c r="J85" s="123"/>
      <c r="K85" s="124"/>
      <c r="L85" s="120"/>
      <c r="M85" s="120"/>
      <c r="N85" s="120"/>
      <c r="O85" s="120"/>
      <c r="P85" s="120"/>
      <c r="Q85" s="120"/>
      <c r="R85" s="120">
        <f t="shared" si="114"/>
        <v>0</v>
      </c>
      <c r="S85" s="120">
        <f t="shared" si="115"/>
        <v>0</v>
      </c>
      <c r="T85" s="120"/>
      <c r="U85" s="120"/>
      <c r="V85" s="120"/>
      <c r="W85" s="120"/>
    </row>
    <row r="86" spans="2:23" s="106" customFormat="1" x14ac:dyDescent="0.35">
      <c r="B86" s="222"/>
      <c r="C86" s="164"/>
      <c r="D86" s="164" t="s">
        <v>7</v>
      </c>
      <c r="E86" s="166">
        <f t="shared" ref="E86:W86" si="117">+E87+E91</f>
        <v>0</v>
      </c>
      <c r="F86" s="166">
        <f t="shared" si="117"/>
        <v>0</v>
      </c>
      <c r="G86" s="166">
        <f t="shared" si="117"/>
        <v>0</v>
      </c>
      <c r="H86" s="166">
        <f t="shared" si="117"/>
        <v>0</v>
      </c>
      <c r="I86" s="166">
        <f t="shared" si="117"/>
        <v>0</v>
      </c>
      <c r="J86" s="166">
        <f t="shared" si="117"/>
        <v>0</v>
      </c>
      <c r="K86" s="166">
        <f t="shared" si="117"/>
        <v>0</v>
      </c>
      <c r="L86" s="166">
        <f t="shared" si="117"/>
        <v>0</v>
      </c>
      <c r="M86" s="166">
        <f t="shared" si="117"/>
        <v>0</v>
      </c>
      <c r="N86" s="166">
        <f t="shared" si="117"/>
        <v>0</v>
      </c>
      <c r="O86" s="166">
        <f t="shared" si="117"/>
        <v>0</v>
      </c>
      <c r="P86" s="166">
        <f t="shared" si="117"/>
        <v>0</v>
      </c>
      <c r="Q86" s="166">
        <f t="shared" si="117"/>
        <v>0</v>
      </c>
      <c r="R86" s="166">
        <f t="shared" si="117"/>
        <v>0</v>
      </c>
      <c r="S86" s="166">
        <f t="shared" si="117"/>
        <v>0</v>
      </c>
      <c r="T86" s="166">
        <f t="shared" si="117"/>
        <v>0</v>
      </c>
      <c r="U86" s="166">
        <f t="shared" si="117"/>
        <v>0</v>
      </c>
      <c r="V86" s="166">
        <f t="shared" si="117"/>
        <v>0</v>
      </c>
      <c r="W86" s="166">
        <f t="shared" si="117"/>
        <v>0</v>
      </c>
    </row>
    <row r="87" spans="2:23" s="106" customFormat="1" x14ac:dyDescent="0.35">
      <c r="B87" s="167">
        <v>1</v>
      </c>
      <c r="C87" s="143" t="s">
        <v>108</v>
      </c>
      <c r="D87" s="112"/>
      <c r="E87" s="113">
        <f>SUM(E88:E90)</f>
        <v>0</v>
      </c>
      <c r="F87" s="113">
        <f t="shared" ref="F87:Q87" si="118">SUM(F88:F90)</f>
        <v>0</v>
      </c>
      <c r="G87" s="113">
        <f t="shared" si="118"/>
        <v>0</v>
      </c>
      <c r="H87" s="113">
        <f t="shared" si="118"/>
        <v>0</v>
      </c>
      <c r="I87" s="113">
        <f t="shared" si="118"/>
        <v>0</v>
      </c>
      <c r="J87" s="113">
        <f t="shared" si="118"/>
        <v>0</v>
      </c>
      <c r="K87" s="113">
        <f t="shared" si="118"/>
        <v>0</v>
      </c>
      <c r="L87" s="113">
        <f t="shared" si="118"/>
        <v>0</v>
      </c>
      <c r="M87" s="113">
        <f t="shared" si="118"/>
        <v>0</v>
      </c>
      <c r="N87" s="113">
        <f t="shared" si="118"/>
        <v>0</v>
      </c>
      <c r="O87" s="113">
        <f t="shared" si="118"/>
        <v>0</v>
      </c>
      <c r="P87" s="113">
        <f t="shared" si="118"/>
        <v>0</v>
      </c>
      <c r="Q87" s="113">
        <f t="shared" si="118"/>
        <v>0</v>
      </c>
      <c r="R87" s="113">
        <f>SUM(R88:R90)</f>
        <v>0</v>
      </c>
      <c r="S87" s="113">
        <f t="shared" ref="S87:W87" si="119">SUM(S88:S90)</f>
        <v>0</v>
      </c>
      <c r="T87" s="113">
        <f t="shared" si="119"/>
        <v>0</v>
      </c>
      <c r="U87" s="113">
        <f t="shared" si="119"/>
        <v>0</v>
      </c>
      <c r="V87" s="113">
        <f t="shared" si="119"/>
        <v>0</v>
      </c>
      <c r="W87" s="113">
        <f t="shared" si="119"/>
        <v>0</v>
      </c>
    </row>
    <row r="88" spans="2:23" s="106" customFormat="1" x14ac:dyDescent="0.35">
      <c r="B88" s="168"/>
      <c r="C88" s="146"/>
      <c r="D88" s="119" t="s">
        <v>114</v>
      </c>
      <c r="E88" s="120"/>
      <c r="F88" s="120"/>
      <c r="G88" s="120">
        <f t="shared" ref="G88:G89" si="120">SUM(E88:F88)</f>
        <v>0</v>
      </c>
      <c r="H88" s="120"/>
      <c r="I88" s="120"/>
      <c r="J88" s="123"/>
      <c r="K88" s="124">
        <f t="shared" ref="K88:K89" si="121">SUM(H88:J88)</f>
        <v>0</v>
      </c>
      <c r="L88" s="120"/>
      <c r="M88" s="120"/>
      <c r="N88" s="120"/>
      <c r="O88" s="120"/>
      <c r="P88" s="120"/>
      <c r="Q88" s="120"/>
      <c r="R88" s="120">
        <f t="shared" ref="R88:R90" si="122">SUM(L88:Q88)</f>
        <v>0</v>
      </c>
      <c r="S88" s="120">
        <f t="shared" ref="S88:S90" si="123">+K88-R88</f>
        <v>0</v>
      </c>
      <c r="T88" s="120"/>
      <c r="U88" s="120"/>
      <c r="V88" s="120"/>
      <c r="W88" s="120">
        <f t="shared" ref="W88:W89" si="124">+U88-V88</f>
        <v>0</v>
      </c>
    </row>
    <row r="89" spans="2:23" s="106" customFormat="1" x14ac:dyDescent="0.35">
      <c r="B89" s="168"/>
      <c r="C89" s="146"/>
      <c r="D89" s="119" t="s">
        <v>115</v>
      </c>
      <c r="E89" s="120"/>
      <c r="F89" s="120"/>
      <c r="G89" s="120">
        <f t="shared" si="120"/>
        <v>0</v>
      </c>
      <c r="H89" s="120"/>
      <c r="I89" s="120"/>
      <c r="J89" s="123"/>
      <c r="K89" s="124">
        <f t="shared" si="121"/>
        <v>0</v>
      </c>
      <c r="L89" s="120"/>
      <c r="M89" s="120"/>
      <c r="N89" s="120"/>
      <c r="O89" s="120"/>
      <c r="P89" s="120"/>
      <c r="Q89" s="120"/>
      <c r="R89" s="120">
        <f t="shared" si="122"/>
        <v>0</v>
      </c>
      <c r="S89" s="120">
        <f t="shared" si="123"/>
        <v>0</v>
      </c>
      <c r="T89" s="120"/>
      <c r="U89" s="120"/>
      <c r="V89" s="120"/>
      <c r="W89" s="120">
        <f t="shared" si="124"/>
        <v>0</v>
      </c>
    </row>
    <row r="90" spans="2:23" s="106" customFormat="1" x14ac:dyDescent="0.35">
      <c r="B90" s="168"/>
      <c r="C90" s="146"/>
      <c r="D90" s="119" t="s">
        <v>116</v>
      </c>
      <c r="E90" s="120"/>
      <c r="F90" s="120"/>
      <c r="G90" s="120"/>
      <c r="H90" s="120"/>
      <c r="I90" s="120"/>
      <c r="J90" s="123"/>
      <c r="K90" s="124"/>
      <c r="L90" s="120"/>
      <c r="M90" s="120"/>
      <c r="N90" s="120"/>
      <c r="O90" s="120"/>
      <c r="P90" s="120"/>
      <c r="Q90" s="120"/>
      <c r="R90" s="120">
        <f t="shared" si="122"/>
        <v>0</v>
      </c>
      <c r="S90" s="120">
        <f t="shared" si="123"/>
        <v>0</v>
      </c>
      <c r="T90" s="120"/>
      <c r="U90" s="120"/>
      <c r="V90" s="120"/>
      <c r="W90" s="120"/>
    </row>
    <row r="91" spans="2:23" s="106" customFormat="1" hidden="1" x14ac:dyDescent="0.35">
      <c r="B91" s="167">
        <v>2</v>
      </c>
      <c r="C91" s="143" t="s">
        <v>108</v>
      </c>
      <c r="D91" s="112"/>
      <c r="E91" s="113">
        <f>SUM(E92:E94)</f>
        <v>0</v>
      </c>
      <c r="F91" s="113">
        <f t="shared" ref="F91:Q91" si="125">SUM(F92:F94)</f>
        <v>0</v>
      </c>
      <c r="G91" s="113">
        <f t="shared" si="125"/>
        <v>0</v>
      </c>
      <c r="H91" s="113">
        <f t="shared" si="125"/>
        <v>0</v>
      </c>
      <c r="I91" s="113">
        <f t="shared" si="125"/>
        <v>0</v>
      </c>
      <c r="J91" s="113">
        <f t="shared" si="125"/>
        <v>0</v>
      </c>
      <c r="K91" s="113">
        <f t="shared" si="125"/>
        <v>0</v>
      </c>
      <c r="L91" s="113">
        <f t="shared" si="125"/>
        <v>0</v>
      </c>
      <c r="M91" s="113">
        <f t="shared" si="125"/>
        <v>0</v>
      </c>
      <c r="N91" s="113">
        <f t="shared" si="125"/>
        <v>0</v>
      </c>
      <c r="O91" s="113">
        <f t="shared" si="125"/>
        <v>0</v>
      </c>
      <c r="P91" s="113">
        <f t="shared" si="125"/>
        <v>0</v>
      </c>
      <c r="Q91" s="113">
        <f t="shared" si="125"/>
        <v>0</v>
      </c>
      <c r="R91" s="113">
        <f>SUM(R92:R94)</f>
        <v>0</v>
      </c>
      <c r="S91" s="113">
        <f t="shared" ref="S91:W91" si="126">SUM(S92:S94)</f>
        <v>0</v>
      </c>
      <c r="T91" s="113">
        <f t="shared" si="126"/>
        <v>0</v>
      </c>
      <c r="U91" s="113">
        <f t="shared" si="126"/>
        <v>0</v>
      </c>
      <c r="V91" s="113">
        <f t="shared" si="126"/>
        <v>0</v>
      </c>
      <c r="W91" s="113">
        <f t="shared" si="126"/>
        <v>0</v>
      </c>
    </row>
    <row r="92" spans="2:23" s="106" customFormat="1" hidden="1" x14ac:dyDescent="0.35">
      <c r="B92" s="168"/>
      <c r="C92" s="146"/>
      <c r="D92" s="119" t="s">
        <v>114</v>
      </c>
      <c r="E92" s="120"/>
      <c r="F92" s="120"/>
      <c r="G92" s="120">
        <f t="shared" ref="G92:G93" si="127">SUM(E92:F92)</f>
        <v>0</v>
      </c>
      <c r="H92" s="120"/>
      <c r="I92" s="120"/>
      <c r="J92" s="123"/>
      <c r="K92" s="124">
        <f t="shared" ref="K92:K93" si="128">SUM(H92:J92)</f>
        <v>0</v>
      </c>
      <c r="L92" s="120"/>
      <c r="M92" s="120"/>
      <c r="N92" s="120"/>
      <c r="O92" s="120"/>
      <c r="P92" s="120"/>
      <c r="Q92" s="120"/>
      <c r="R92" s="120">
        <f t="shared" ref="R92:R94" si="129">SUM(L92:Q92)</f>
        <v>0</v>
      </c>
      <c r="S92" s="120">
        <f t="shared" ref="S92:S94" si="130">+K92-R92</f>
        <v>0</v>
      </c>
      <c r="T92" s="120"/>
      <c r="U92" s="120"/>
      <c r="V92" s="120"/>
      <c r="W92" s="120">
        <f t="shared" ref="W92:W93" si="131">+U92-V92</f>
        <v>0</v>
      </c>
    </row>
    <row r="93" spans="2:23" s="106" customFormat="1" hidden="1" x14ac:dyDescent="0.35">
      <c r="B93" s="168"/>
      <c r="C93" s="146"/>
      <c r="D93" s="119" t="s">
        <v>115</v>
      </c>
      <c r="E93" s="120"/>
      <c r="F93" s="120"/>
      <c r="G93" s="120">
        <f t="shared" si="127"/>
        <v>0</v>
      </c>
      <c r="H93" s="120"/>
      <c r="I93" s="120"/>
      <c r="J93" s="123"/>
      <c r="K93" s="124">
        <f t="shared" si="128"/>
        <v>0</v>
      </c>
      <c r="L93" s="120"/>
      <c r="M93" s="120"/>
      <c r="N93" s="120"/>
      <c r="O93" s="120"/>
      <c r="P93" s="120"/>
      <c r="Q93" s="120"/>
      <c r="R93" s="120">
        <f t="shared" si="129"/>
        <v>0</v>
      </c>
      <c r="S93" s="120">
        <f t="shared" si="130"/>
        <v>0</v>
      </c>
      <c r="T93" s="120"/>
      <c r="U93" s="120"/>
      <c r="V93" s="120"/>
      <c r="W93" s="120">
        <f t="shared" si="131"/>
        <v>0</v>
      </c>
    </row>
    <row r="94" spans="2:23" s="106" customFormat="1" hidden="1" x14ac:dyDescent="0.35">
      <c r="B94" s="168"/>
      <c r="C94" s="172"/>
      <c r="D94" s="119" t="s">
        <v>116</v>
      </c>
      <c r="E94" s="120"/>
      <c r="F94" s="120"/>
      <c r="G94" s="120"/>
      <c r="H94" s="120"/>
      <c r="I94" s="120"/>
      <c r="J94" s="123"/>
      <c r="K94" s="124"/>
      <c r="L94" s="120"/>
      <c r="M94" s="120"/>
      <c r="N94" s="120"/>
      <c r="O94" s="120"/>
      <c r="P94" s="120"/>
      <c r="Q94" s="120"/>
      <c r="R94" s="120">
        <f t="shared" si="129"/>
        <v>0</v>
      </c>
      <c r="S94" s="120">
        <f t="shared" si="130"/>
        <v>0</v>
      </c>
      <c r="T94" s="120"/>
      <c r="U94" s="120"/>
      <c r="V94" s="120"/>
      <c r="W94" s="120"/>
    </row>
    <row r="95" spans="2:23" s="106" customFormat="1" x14ac:dyDescent="0.35">
      <c r="B95" s="125" t="s">
        <v>35</v>
      </c>
      <c r="C95" s="173"/>
      <c r="D95" s="126"/>
      <c r="E95" s="127">
        <f>+E96</f>
        <v>0</v>
      </c>
      <c r="F95" s="127">
        <f t="shared" ref="F95:W95" si="132">+F96</f>
        <v>0</v>
      </c>
      <c r="G95" s="127">
        <f t="shared" si="132"/>
        <v>0</v>
      </c>
      <c r="H95" s="127">
        <f t="shared" si="132"/>
        <v>0</v>
      </c>
      <c r="I95" s="127">
        <f t="shared" si="132"/>
        <v>0</v>
      </c>
      <c r="J95" s="127">
        <f t="shared" si="132"/>
        <v>0</v>
      </c>
      <c r="K95" s="127">
        <f t="shared" si="132"/>
        <v>0</v>
      </c>
      <c r="L95" s="127">
        <f t="shared" si="132"/>
        <v>0</v>
      </c>
      <c r="M95" s="127">
        <f t="shared" si="132"/>
        <v>0</v>
      </c>
      <c r="N95" s="127">
        <f t="shared" si="132"/>
        <v>0</v>
      </c>
      <c r="O95" s="127">
        <f t="shared" si="132"/>
        <v>0</v>
      </c>
      <c r="P95" s="127">
        <f t="shared" si="132"/>
        <v>0</v>
      </c>
      <c r="Q95" s="127">
        <f t="shared" si="132"/>
        <v>0</v>
      </c>
      <c r="R95" s="127">
        <f t="shared" si="132"/>
        <v>0</v>
      </c>
      <c r="S95" s="127">
        <f t="shared" si="132"/>
        <v>0</v>
      </c>
      <c r="T95" s="127">
        <f t="shared" si="132"/>
        <v>0</v>
      </c>
      <c r="U95" s="127">
        <f t="shared" si="132"/>
        <v>0</v>
      </c>
      <c r="V95" s="127">
        <f t="shared" si="132"/>
        <v>0</v>
      </c>
      <c r="W95" s="127">
        <f t="shared" si="132"/>
        <v>0</v>
      </c>
    </row>
    <row r="96" spans="2:23" s="106" customFormat="1" x14ac:dyDescent="0.35">
      <c r="B96" s="445"/>
      <c r="C96" s="446"/>
      <c r="D96" s="446" t="s">
        <v>6</v>
      </c>
      <c r="E96" s="166">
        <f>+E97+E101</f>
        <v>0</v>
      </c>
      <c r="F96" s="166">
        <f t="shared" ref="F96:W96" si="133">+F97+F101</f>
        <v>0</v>
      </c>
      <c r="G96" s="166">
        <f t="shared" si="133"/>
        <v>0</v>
      </c>
      <c r="H96" s="166">
        <f t="shared" si="133"/>
        <v>0</v>
      </c>
      <c r="I96" s="166">
        <f t="shared" si="133"/>
        <v>0</v>
      </c>
      <c r="J96" s="166">
        <f t="shared" si="133"/>
        <v>0</v>
      </c>
      <c r="K96" s="166">
        <f t="shared" si="133"/>
        <v>0</v>
      </c>
      <c r="L96" s="166">
        <f t="shared" si="133"/>
        <v>0</v>
      </c>
      <c r="M96" s="166">
        <f t="shared" si="133"/>
        <v>0</v>
      </c>
      <c r="N96" s="166">
        <f t="shared" si="133"/>
        <v>0</v>
      </c>
      <c r="O96" s="166">
        <f t="shared" si="133"/>
        <v>0</v>
      </c>
      <c r="P96" s="166">
        <f t="shared" si="133"/>
        <v>0</v>
      </c>
      <c r="Q96" s="166">
        <f t="shared" si="133"/>
        <v>0</v>
      </c>
      <c r="R96" s="166">
        <f t="shared" si="133"/>
        <v>0</v>
      </c>
      <c r="S96" s="166">
        <f t="shared" si="133"/>
        <v>0</v>
      </c>
      <c r="T96" s="166">
        <f t="shared" si="133"/>
        <v>0</v>
      </c>
      <c r="U96" s="166">
        <f t="shared" si="133"/>
        <v>0</v>
      </c>
      <c r="V96" s="166">
        <f t="shared" si="133"/>
        <v>0</v>
      </c>
      <c r="W96" s="166">
        <f t="shared" si="133"/>
        <v>0</v>
      </c>
    </row>
    <row r="97" spans="2:23" s="106" customFormat="1" x14ac:dyDescent="0.35">
      <c r="B97" s="167">
        <v>1</v>
      </c>
      <c r="C97" s="143" t="s">
        <v>108</v>
      </c>
      <c r="D97" s="112"/>
      <c r="E97" s="113">
        <f>SUM(E98:E100)</f>
        <v>0</v>
      </c>
      <c r="F97" s="113">
        <f t="shared" ref="F97:Q97" si="134">SUM(F98:F100)</f>
        <v>0</v>
      </c>
      <c r="G97" s="113">
        <f t="shared" si="134"/>
        <v>0</v>
      </c>
      <c r="H97" s="113">
        <f t="shared" si="134"/>
        <v>0</v>
      </c>
      <c r="I97" s="113">
        <f t="shared" si="134"/>
        <v>0</v>
      </c>
      <c r="J97" s="113">
        <f t="shared" si="134"/>
        <v>0</v>
      </c>
      <c r="K97" s="113">
        <f t="shared" si="134"/>
        <v>0</v>
      </c>
      <c r="L97" s="113">
        <f t="shared" si="134"/>
        <v>0</v>
      </c>
      <c r="M97" s="113">
        <f t="shared" si="134"/>
        <v>0</v>
      </c>
      <c r="N97" s="113">
        <f t="shared" si="134"/>
        <v>0</v>
      </c>
      <c r="O97" s="113">
        <f t="shared" si="134"/>
        <v>0</v>
      </c>
      <c r="P97" s="113">
        <f t="shared" si="134"/>
        <v>0</v>
      </c>
      <c r="Q97" s="113">
        <f t="shared" si="134"/>
        <v>0</v>
      </c>
      <c r="R97" s="113">
        <f>SUM(R98:R100)</f>
        <v>0</v>
      </c>
      <c r="S97" s="113">
        <f t="shared" ref="S97:W97" si="135">SUM(S98:S100)</f>
        <v>0</v>
      </c>
      <c r="T97" s="113">
        <f t="shared" si="135"/>
        <v>0</v>
      </c>
      <c r="U97" s="113">
        <f t="shared" si="135"/>
        <v>0</v>
      </c>
      <c r="V97" s="113">
        <f t="shared" si="135"/>
        <v>0</v>
      </c>
      <c r="W97" s="113">
        <f t="shared" si="135"/>
        <v>0</v>
      </c>
    </row>
    <row r="98" spans="2:23" s="106" customFormat="1" x14ac:dyDescent="0.35">
      <c r="B98" s="168"/>
      <c r="C98" s="146"/>
      <c r="D98" s="119" t="s">
        <v>114</v>
      </c>
      <c r="E98" s="120"/>
      <c r="F98" s="120"/>
      <c r="G98" s="120">
        <f t="shared" ref="G98:G99" si="136">SUM(E98:F98)</f>
        <v>0</v>
      </c>
      <c r="H98" s="120"/>
      <c r="I98" s="120"/>
      <c r="J98" s="123"/>
      <c r="K98" s="124">
        <f t="shared" ref="K98:K99" si="137">SUM(H98:J98)</f>
        <v>0</v>
      </c>
      <c r="L98" s="120"/>
      <c r="M98" s="120"/>
      <c r="N98" s="120"/>
      <c r="O98" s="120"/>
      <c r="P98" s="120"/>
      <c r="Q98" s="120"/>
      <c r="R98" s="120">
        <f t="shared" ref="R98:R100" si="138">SUM(L98:Q98)</f>
        <v>0</v>
      </c>
      <c r="S98" s="120">
        <f t="shared" ref="S98:S100" si="139">+K98-R98</f>
        <v>0</v>
      </c>
      <c r="T98" s="120"/>
      <c r="U98" s="120"/>
      <c r="V98" s="120"/>
      <c r="W98" s="120">
        <f t="shared" ref="W98:W99" si="140">+U98-V98</f>
        <v>0</v>
      </c>
    </row>
    <row r="99" spans="2:23" s="106" customFormat="1" x14ac:dyDescent="0.35">
      <c r="B99" s="168"/>
      <c r="C99" s="146"/>
      <c r="D99" s="119" t="s">
        <v>115</v>
      </c>
      <c r="E99" s="120"/>
      <c r="F99" s="120"/>
      <c r="G99" s="120">
        <f t="shared" si="136"/>
        <v>0</v>
      </c>
      <c r="H99" s="120"/>
      <c r="I99" s="120"/>
      <c r="J99" s="123"/>
      <c r="K99" s="124">
        <f t="shared" si="137"/>
        <v>0</v>
      </c>
      <c r="L99" s="120"/>
      <c r="M99" s="120"/>
      <c r="N99" s="120"/>
      <c r="O99" s="120"/>
      <c r="P99" s="120"/>
      <c r="Q99" s="120"/>
      <c r="R99" s="120">
        <f t="shared" si="138"/>
        <v>0</v>
      </c>
      <c r="S99" s="120">
        <f t="shared" si="139"/>
        <v>0</v>
      </c>
      <c r="T99" s="120"/>
      <c r="U99" s="120"/>
      <c r="V99" s="120"/>
      <c r="W99" s="120">
        <f t="shared" si="140"/>
        <v>0</v>
      </c>
    </row>
    <row r="100" spans="2:23" s="106" customFormat="1" x14ac:dyDescent="0.35">
      <c r="B100" s="168"/>
      <c r="C100" s="146"/>
      <c r="D100" s="119" t="s">
        <v>116</v>
      </c>
      <c r="E100" s="120"/>
      <c r="F100" s="120"/>
      <c r="G100" s="120"/>
      <c r="H100" s="120"/>
      <c r="I100" s="120"/>
      <c r="J100" s="123"/>
      <c r="K100" s="124"/>
      <c r="L100" s="120"/>
      <c r="M100" s="120"/>
      <c r="N100" s="120"/>
      <c r="O100" s="120"/>
      <c r="P100" s="120"/>
      <c r="Q100" s="120"/>
      <c r="R100" s="120">
        <f t="shared" si="138"/>
        <v>0</v>
      </c>
      <c r="S100" s="120">
        <f t="shared" si="139"/>
        <v>0</v>
      </c>
      <c r="T100" s="120"/>
      <c r="U100" s="120"/>
      <c r="V100" s="120"/>
      <c r="W100" s="120"/>
    </row>
    <row r="101" spans="2:23" s="106" customFormat="1" hidden="1" x14ac:dyDescent="0.35">
      <c r="B101" s="167">
        <v>2</v>
      </c>
      <c r="C101" s="143" t="s">
        <v>108</v>
      </c>
      <c r="D101" s="112"/>
      <c r="E101" s="113">
        <f>SUM(E102:E104)</f>
        <v>0</v>
      </c>
      <c r="F101" s="113">
        <f t="shared" ref="F101:Q101" si="141">SUM(F102:F104)</f>
        <v>0</v>
      </c>
      <c r="G101" s="113">
        <f t="shared" si="141"/>
        <v>0</v>
      </c>
      <c r="H101" s="113">
        <f t="shared" si="141"/>
        <v>0</v>
      </c>
      <c r="I101" s="113">
        <f t="shared" si="141"/>
        <v>0</v>
      </c>
      <c r="J101" s="113">
        <f t="shared" si="141"/>
        <v>0</v>
      </c>
      <c r="K101" s="113">
        <f t="shared" si="141"/>
        <v>0</v>
      </c>
      <c r="L101" s="113">
        <f t="shared" si="141"/>
        <v>0</v>
      </c>
      <c r="M101" s="113">
        <f t="shared" si="141"/>
        <v>0</v>
      </c>
      <c r="N101" s="113">
        <f t="shared" si="141"/>
        <v>0</v>
      </c>
      <c r="O101" s="113">
        <f t="shared" si="141"/>
        <v>0</v>
      </c>
      <c r="P101" s="113">
        <f t="shared" si="141"/>
        <v>0</v>
      </c>
      <c r="Q101" s="113">
        <f t="shared" si="141"/>
        <v>0</v>
      </c>
      <c r="R101" s="113">
        <f>SUM(R102:R104)</f>
        <v>0</v>
      </c>
      <c r="S101" s="113">
        <f t="shared" ref="S101:W101" si="142">SUM(S102:S104)</f>
        <v>0</v>
      </c>
      <c r="T101" s="113">
        <f t="shared" si="142"/>
        <v>0</v>
      </c>
      <c r="U101" s="113">
        <f t="shared" si="142"/>
        <v>0</v>
      </c>
      <c r="V101" s="113">
        <f t="shared" si="142"/>
        <v>0</v>
      </c>
      <c r="W101" s="113">
        <f t="shared" si="142"/>
        <v>0</v>
      </c>
    </row>
    <row r="102" spans="2:23" s="106" customFormat="1" hidden="1" x14ac:dyDescent="0.35">
      <c r="B102" s="168"/>
      <c r="C102" s="146"/>
      <c r="D102" s="119" t="s">
        <v>114</v>
      </c>
      <c r="E102" s="120"/>
      <c r="F102" s="120"/>
      <c r="G102" s="120">
        <f t="shared" ref="G102:G103" si="143">SUM(E102:F102)</f>
        <v>0</v>
      </c>
      <c r="H102" s="120"/>
      <c r="I102" s="120"/>
      <c r="J102" s="123"/>
      <c r="K102" s="124">
        <f t="shared" ref="K102:K103" si="144">SUM(H102:J102)</f>
        <v>0</v>
      </c>
      <c r="L102" s="120"/>
      <c r="M102" s="120"/>
      <c r="N102" s="120"/>
      <c r="O102" s="120"/>
      <c r="P102" s="120"/>
      <c r="Q102" s="120"/>
      <c r="R102" s="120">
        <f t="shared" ref="R102:R104" si="145">SUM(L102:Q102)</f>
        <v>0</v>
      </c>
      <c r="S102" s="120">
        <f t="shared" ref="S102:S104" si="146">+K102-R102</f>
        <v>0</v>
      </c>
      <c r="T102" s="120"/>
      <c r="U102" s="120"/>
      <c r="V102" s="120"/>
      <c r="W102" s="120">
        <f t="shared" ref="W102:W103" si="147">+U102-V102</f>
        <v>0</v>
      </c>
    </row>
    <row r="103" spans="2:23" s="106" customFormat="1" hidden="1" x14ac:dyDescent="0.35">
      <c r="B103" s="168"/>
      <c r="C103" s="146"/>
      <c r="D103" s="119" t="s">
        <v>115</v>
      </c>
      <c r="E103" s="120"/>
      <c r="F103" s="120"/>
      <c r="G103" s="120">
        <f t="shared" si="143"/>
        <v>0</v>
      </c>
      <c r="H103" s="120"/>
      <c r="I103" s="120"/>
      <c r="J103" s="123"/>
      <c r="K103" s="124">
        <f t="shared" si="144"/>
        <v>0</v>
      </c>
      <c r="L103" s="120"/>
      <c r="M103" s="120"/>
      <c r="N103" s="120"/>
      <c r="O103" s="120"/>
      <c r="P103" s="120"/>
      <c r="Q103" s="120"/>
      <c r="R103" s="120">
        <f t="shared" si="145"/>
        <v>0</v>
      </c>
      <c r="S103" s="120">
        <f t="shared" si="146"/>
        <v>0</v>
      </c>
      <c r="T103" s="120"/>
      <c r="U103" s="120"/>
      <c r="V103" s="120"/>
      <c r="W103" s="120">
        <f t="shared" si="147"/>
        <v>0</v>
      </c>
    </row>
    <row r="104" spans="2:23" s="106" customFormat="1" hidden="1" x14ac:dyDescent="0.35">
      <c r="B104" s="174"/>
      <c r="C104" s="149"/>
      <c r="D104" s="175" t="s">
        <v>116</v>
      </c>
      <c r="E104" s="150"/>
      <c r="F104" s="150"/>
      <c r="G104" s="150"/>
      <c r="H104" s="150"/>
      <c r="I104" s="150"/>
      <c r="J104" s="151"/>
      <c r="K104" s="152"/>
      <c r="L104" s="150"/>
      <c r="M104" s="150"/>
      <c r="N104" s="150"/>
      <c r="O104" s="150"/>
      <c r="P104" s="150"/>
      <c r="Q104" s="150"/>
      <c r="R104" s="150">
        <f t="shared" si="145"/>
        <v>0</v>
      </c>
      <c r="S104" s="150">
        <f t="shared" si="146"/>
        <v>0</v>
      </c>
      <c r="T104" s="150"/>
      <c r="U104" s="150"/>
      <c r="V104" s="150"/>
      <c r="W104" s="150"/>
    </row>
    <row r="105" spans="2:23" s="106" customFormat="1" ht="23.25" customHeight="1" x14ac:dyDescent="0.35">
      <c r="B105" s="757" t="s">
        <v>205</v>
      </c>
      <c r="C105" s="758"/>
      <c r="D105" s="759"/>
      <c r="E105" s="138">
        <f>+E106</f>
        <v>0</v>
      </c>
      <c r="F105" s="138">
        <f t="shared" ref="F105:W105" si="148">+F106</f>
        <v>0</v>
      </c>
      <c r="G105" s="138">
        <f t="shared" si="148"/>
        <v>0</v>
      </c>
      <c r="H105" s="138">
        <f t="shared" si="148"/>
        <v>0</v>
      </c>
      <c r="I105" s="138">
        <f t="shared" si="148"/>
        <v>0</v>
      </c>
      <c r="J105" s="138">
        <f t="shared" si="148"/>
        <v>0</v>
      </c>
      <c r="K105" s="138">
        <f t="shared" si="148"/>
        <v>0</v>
      </c>
      <c r="L105" s="138">
        <f t="shared" si="148"/>
        <v>0</v>
      </c>
      <c r="M105" s="138">
        <f t="shared" si="148"/>
        <v>0</v>
      </c>
      <c r="N105" s="138">
        <f t="shared" si="148"/>
        <v>0</v>
      </c>
      <c r="O105" s="138">
        <f t="shared" si="148"/>
        <v>0</v>
      </c>
      <c r="P105" s="138">
        <f t="shared" si="148"/>
        <v>0</v>
      </c>
      <c r="Q105" s="138">
        <f t="shared" si="148"/>
        <v>0</v>
      </c>
      <c r="R105" s="138">
        <f t="shared" si="148"/>
        <v>0</v>
      </c>
      <c r="S105" s="138">
        <f t="shared" si="148"/>
        <v>0</v>
      </c>
      <c r="T105" s="138">
        <f t="shared" si="148"/>
        <v>0</v>
      </c>
      <c r="U105" s="138">
        <f t="shared" si="148"/>
        <v>0</v>
      </c>
      <c r="V105" s="138">
        <f t="shared" si="148"/>
        <v>0</v>
      </c>
      <c r="W105" s="138">
        <f t="shared" si="148"/>
        <v>0</v>
      </c>
    </row>
    <row r="106" spans="2:23" s="161" customFormat="1" ht="23.25" customHeight="1" x14ac:dyDescent="0.35">
      <c r="B106" s="157" t="s">
        <v>113</v>
      </c>
      <c r="C106" s="158"/>
      <c r="D106" s="159"/>
      <c r="E106" s="160">
        <f>+E107+E122</f>
        <v>0</v>
      </c>
      <c r="F106" s="160">
        <f t="shared" ref="F106:W106" si="149">+F107+F122</f>
        <v>0</v>
      </c>
      <c r="G106" s="160">
        <f t="shared" si="149"/>
        <v>0</v>
      </c>
      <c r="H106" s="160">
        <f t="shared" si="149"/>
        <v>0</v>
      </c>
      <c r="I106" s="160">
        <f t="shared" si="149"/>
        <v>0</v>
      </c>
      <c r="J106" s="160">
        <f t="shared" si="149"/>
        <v>0</v>
      </c>
      <c r="K106" s="160">
        <f t="shared" si="149"/>
        <v>0</v>
      </c>
      <c r="L106" s="160">
        <f t="shared" si="149"/>
        <v>0</v>
      </c>
      <c r="M106" s="160">
        <f t="shared" si="149"/>
        <v>0</v>
      </c>
      <c r="N106" s="160">
        <f t="shared" si="149"/>
        <v>0</v>
      </c>
      <c r="O106" s="160">
        <f t="shared" si="149"/>
        <v>0</v>
      </c>
      <c r="P106" s="160">
        <f t="shared" si="149"/>
        <v>0</v>
      </c>
      <c r="Q106" s="160">
        <f t="shared" si="149"/>
        <v>0</v>
      </c>
      <c r="R106" s="160">
        <f t="shared" si="149"/>
        <v>0</v>
      </c>
      <c r="S106" s="160">
        <f t="shared" si="149"/>
        <v>0</v>
      </c>
      <c r="T106" s="160">
        <f t="shared" si="149"/>
        <v>0</v>
      </c>
      <c r="U106" s="160">
        <f t="shared" si="149"/>
        <v>0</v>
      </c>
      <c r="V106" s="160">
        <f t="shared" si="149"/>
        <v>0</v>
      </c>
      <c r="W106" s="160">
        <f t="shared" si="149"/>
        <v>0</v>
      </c>
    </row>
    <row r="107" spans="2:23" s="106" customFormat="1" x14ac:dyDescent="0.35">
      <c r="B107" s="162" t="s">
        <v>4</v>
      </c>
      <c r="C107" s="107"/>
      <c r="D107" s="108"/>
      <c r="E107" s="109">
        <f>+E108+E115</f>
        <v>0</v>
      </c>
      <c r="F107" s="109">
        <f t="shared" ref="F107:W107" si="150">+F108+F115</f>
        <v>0</v>
      </c>
      <c r="G107" s="109">
        <f t="shared" si="150"/>
        <v>0</v>
      </c>
      <c r="H107" s="109">
        <f t="shared" si="150"/>
        <v>0</v>
      </c>
      <c r="I107" s="109">
        <f t="shared" si="150"/>
        <v>0</v>
      </c>
      <c r="J107" s="109">
        <f t="shared" si="150"/>
        <v>0</v>
      </c>
      <c r="K107" s="109">
        <f t="shared" si="150"/>
        <v>0</v>
      </c>
      <c r="L107" s="109">
        <f t="shared" si="150"/>
        <v>0</v>
      </c>
      <c r="M107" s="109">
        <f t="shared" si="150"/>
        <v>0</v>
      </c>
      <c r="N107" s="109">
        <f t="shared" si="150"/>
        <v>0</v>
      </c>
      <c r="O107" s="109">
        <f t="shared" si="150"/>
        <v>0</v>
      </c>
      <c r="P107" s="109">
        <f t="shared" si="150"/>
        <v>0</v>
      </c>
      <c r="Q107" s="109">
        <f t="shared" si="150"/>
        <v>0</v>
      </c>
      <c r="R107" s="109">
        <f t="shared" si="150"/>
        <v>0</v>
      </c>
      <c r="S107" s="109">
        <f t="shared" si="150"/>
        <v>0</v>
      </c>
      <c r="T107" s="109">
        <f t="shared" si="150"/>
        <v>0</v>
      </c>
      <c r="U107" s="109">
        <f t="shared" si="150"/>
        <v>0</v>
      </c>
      <c r="V107" s="109">
        <f t="shared" si="150"/>
        <v>0</v>
      </c>
      <c r="W107" s="109">
        <f t="shared" si="150"/>
        <v>0</v>
      </c>
    </row>
    <row r="108" spans="2:23" s="106" customFormat="1" x14ac:dyDescent="0.35">
      <c r="B108" s="163"/>
      <c r="C108" s="164" t="s">
        <v>6</v>
      </c>
      <c r="D108" s="165"/>
      <c r="E108" s="166">
        <f t="shared" ref="E108:W108" si="151">+E109+E112</f>
        <v>0</v>
      </c>
      <c r="F108" s="166">
        <f t="shared" si="151"/>
        <v>0</v>
      </c>
      <c r="G108" s="166">
        <f t="shared" si="151"/>
        <v>0</v>
      </c>
      <c r="H108" s="166">
        <f t="shared" si="151"/>
        <v>0</v>
      </c>
      <c r="I108" s="166">
        <f t="shared" si="151"/>
        <v>0</v>
      </c>
      <c r="J108" s="166">
        <f t="shared" si="151"/>
        <v>0</v>
      </c>
      <c r="K108" s="166">
        <f t="shared" si="151"/>
        <v>0</v>
      </c>
      <c r="L108" s="166">
        <f t="shared" si="151"/>
        <v>0</v>
      </c>
      <c r="M108" s="166">
        <f t="shared" si="151"/>
        <v>0</v>
      </c>
      <c r="N108" s="166">
        <f t="shared" si="151"/>
        <v>0</v>
      </c>
      <c r="O108" s="166">
        <f t="shared" si="151"/>
        <v>0</v>
      </c>
      <c r="P108" s="166">
        <f t="shared" si="151"/>
        <v>0</v>
      </c>
      <c r="Q108" s="166">
        <f t="shared" si="151"/>
        <v>0</v>
      </c>
      <c r="R108" s="166">
        <f t="shared" si="151"/>
        <v>0</v>
      </c>
      <c r="S108" s="166">
        <f t="shared" si="151"/>
        <v>0</v>
      </c>
      <c r="T108" s="166">
        <f t="shared" si="151"/>
        <v>0</v>
      </c>
      <c r="U108" s="166">
        <f t="shared" si="151"/>
        <v>0</v>
      </c>
      <c r="V108" s="166">
        <f t="shared" si="151"/>
        <v>0</v>
      </c>
      <c r="W108" s="166">
        <f t="shared" si="151"/>
        <v>0</v>
      </c>
    </row>
    <row r="109" spans="2:23" s="106" customFormat="1" x14ac:dyDescent="0.35">
      <c r="B109" s="167">
        <v>1</v>
      </c>
      <c r="C109" s="143" t="s">
        <v>108</v>
      </c>
      <c r="D109" s="112"/>
      <c r="E109" s="113">
        <f t="shared" ref="E109:W109" si="152">SUM(E110:E111)</f>
        <v>0</v>
      </c>
      <c r="F109" s="113">
        <f t="shared" si="152"/>
        <v>0</v>
      </c>
      <c r="G109" s="113">
        <f t="shared" si="152"/>
        <v>0</v>
      </c>
      <c r="H109" s="113">
        <f t="shared" si="152"/>
        <v>0</v>
      </c>
      <c r="I109" s="113">
        <f t="shared" si="152"/>
        <v>0</v>
      </c>
      <c r="J109" s="113">
        <f t="shared" si="152"/>
        <v>0</v>
      </c>
      <c r="K109" s="113">
        <f t="shared" si="152"/>
        <v>0</v>
      </c>
      <c r="L109" s="113">
        <f t="shared" si="152"/>
        <v>0</v>
      </c>
      <c r="M109" s="113">
        <f t="shared" si="152"/>
        <v>0</v>
      </c>
      <c r="N109" s="113">
        <f t="shared" si="152"/>
        <v>0</v>
      </c>
      <c r="O109" s="113">
        <f t="shared" si="152"/>
        <v>0</v>
      </c>
      <c r="P109" s="113">
        <f t="shared" si="152"/>
        <v>0</v>
      </c>
      <c r="Q109" s="113">
        <f t="shared" si="152"/>
        <v>0</v>
      </c>
      <c r="R109" s="113">
        <f t="shared" si="152"/>
        <v>0</v>
      </c>
      <c r="S109" s="113">
        <f t="shared" si="152"/>
        <v>0</v>
      </c>
      <c r="T109" s="113">
        <f t="shared" si="152"/>
        <v>0</v>
      </c>
      <c r="U109" s="113">
        <f t="shared" si="152"/>
        <v>0</v>
      </c>
      <c r="V109" s="113">
        <f t="shared" si="152"/>
        <v>0</v>
      </c>
      <c r="W109" s="113">
        <f t="shared" si="152"/>
        <v>0</v>
      </c>
    </row>
    <row r="110" spans="2:23" s="106" customFormat="1" x14ac:dyDescent="0.35">
      <c r="B110" s="168"/>
      <c r="C110" s="146"/>
      <c r="D110" s="119" t="s">
        <v>114</v>
      </c>
      <c r="E110" s="120"/>
      <c r="F110" s="120"/>
      <c r="G110" s="120">
        <f t="shared" ref="G110:G111" si="153">SUM(E110:F110)</f>
        <v>0</v>
      </c>
      <c r="H110" s="120"/>
      <c r="I110" s="120"/>
      <c r="J110" s="123"/>
      <c r="K110" s="124">
        <f t="shared" ref="K110:K111" si="154">SUM(H110:J110)</f>
        <v>0</v>
      </c>
      <c r="L110" s="120"/>
      <c r="M110" s="120"/>
      <c r="N110" s="120"/>
      <c r="O110" s="120"/>
      <c r="P110" s="120"/>
      <c r="Q110" s="120"/>
      <c r="R110" s="120">
        <f>SUM(L110:Q110)</f>
        <v>0</v>
      </c>
      <c r="S110" s="120">
        <f>+K110-R110</f>
        <v>0</v>
      </c>
      <c r="T110" s="120"/>
      <c r="U110" s="120"/>
      <c r="V110" s="120"/>
      <c r="W110" s="120">
        <f>+U110-V110</f>
        <v>0</v>
      </c>
    </row>
    <row r="111" spans="2:23" s="106" customFormat="1" x14ac:dyDescent="0.35">
      <c r="B111" s="168"/>
      <c r="C111" s="146"/>
      <c r="D111" s="119" t="s">
        <v>115</v>
      </c>
      <c r="E111" s="120"/>
      <c r="F111" s="120"/>
      <c r="G111" s="120">
        <f t="shared" si="153"/>
        <v>0</v>
      </c>
      <c r="H111" s="120"/>
      <c r="I111" s="120"/>
      <c r="J111" s="123"/>
      <c r="K111" s="124">
        <f t="shared" si="154"/>
        <v>0</v>
      </c>
      <c r="L111" s="120"/>
      <c r="M111" s="120"/>
      <c r="N111" s="120"/>
      <c r="O111" s="120"/>
      <c r="P111" s="120"/>
      <c r="Q111" s="120"/>
      <c r="R111" s="120">
        <f>SUM(L111:Q111)</f>
        <v>0</v>
      </c>
      <c r="S111" s="120">
        <f>+K111-R111</f>
        <v>0</v>
      </c>
      <c r="T111" s="120"/>
      <c r="U111" s="120"/>
      <c r="V111" s="120"/>
      <c r="W111" s="120">
        <f t="shared" ref="W111" si="155">+U111-V111</f>
        <v>0</v>
      </c>
    </row>
    <row r="112" spans="2:23" s="106" customFormat="1" hidden="1" x14ac:dyDescent="0.35">
      <c r="B112" s="167">
        <v>2</v>
      </c>
      <c r="C112" s="143" t="s">
        <v>108</v>
      </c>
      <c r="D112" s="112"/>
      <c r="E112" s="113">
        <f t="shared" ref="E112:W112" si="156">SUM(E113:E114)</f>
        <v>0</v>
      </c>
      <c r="F112" s="113">
        <f t="shared" si="156"/>
        <v>0</v>
      </c>
      <c r="G112" s="113">
        <f t="shared" si="156"/>
        <v>0</v>
      </c>
      <c r="H112" s="113">
        <f t="shared" si="156"/>
        <v>0</v>
      </c>
      <c r="I112" s="113">
        <f t="shared" si="156"/>
        <v>0</v>
      </c>
      <c r="J112" s="113">
        <f t="shared" si="156"/>
        <v>0</v>
      </c>
      <c r="K112" s="113">
        <f t="shared" si="156"/>
        <v>0</v>
      </c>
      <c r="L112" s="113">
        <f t="shared" si="156"/>
        <v>0</v>
      </c>
      <c r="M112" s="113">
        <f t="shared" si="156"/>
        <v>0</v>
      </c>
      <c r="N112" s="113">
        <f t="shared" si="156"/>
        <v>0</v>
      </c>
      <c r="O112" s="113">
        <f t="shared" si="156"/>
        <v>0</v>
      </c>
      <c r="P112" s="113">
        <f t="shared" si="156"/>
        <v>0</v>
      </c>
      <c r="Q112" s="113">
        <f t="shared" si="156"/>
        <v>0</v>
      </c>
      <c r="R112" s="113">
        <f t="shared" si="156"/>
        <v>0</v>
      </c>
      <c r="S112" s="113">
        <f t="shared" si="156"/>
        <v>0</v>
      </c>
      <c r="T112" s="113">
        <f t="shared" si="156"/>
        <v>0</v>
      </c>
      <c r="U112" s="113">
        <f t="shared" si="156"/>
        <v>0</v>
      </c>
      <c r="V112" s="113">
        <f t="shared" si="156"/>
        <v>0</v>
      </c>
      <c r="W112" s="113">
        <f t="shared" si="156"/>
        <v>0</v>
      </c>
    </row>
    <row r="113" spans="2:23" s="106" customFormat="1" hidden="1" x14ac:dyDescent="0.35">
      <c r="B113" s="168"/>
      <c r="C113" s="146"/>
      <c r="D113" s="119" t="s">
        <v>114</v>
      </c>
      <c r="E113" s="120"/>
      <c r="F113" s="120"/>
      <c r="G113" s="120">
        <f t="shared" ref="G113:G114" si="157">SUM(E113:F113)</f>
        <v>0</v>
      </c>
      <c r="H113" s="120"/>
      <c r="I113" s="120"/>
      <c r="J113" s="123"/>
      <c r="K113" s="124">
        <f t="shared" ref="K113:K114" si="158">SUM(H113:J113)</f>
        <v>0</v>
      </c>
      <c r="L113" s="120"/>
      <c r="M113" s="120"/>
      <c r="N113" s="120"/>
      <c r="O113" s="120"/>
      <c r="P113" s="120"/>
      <c r="Q113" s="120"/>
      <c r="R113" s="120">
        <f t="shared" ref="R113:R114" si="159">SUM(L113:Q113)</f>
        <v>0</v>
      </c>
      <c r="S113" s="120">
        <f t="shared" ref="S113:S114" si="160">+K113-R113</f>
        <v>0</v>
      </c>
      <c r="T113" s="120"/>
      <c r="U113" s="120"/>
      <c r="V113" s="120"/>
      <c r="W113" s="120">
        <f>+U113-V113</f>
        <v>0</v>
      </c>
    </row>
    <row r="114" spans="2:23" s="106" customFormat="1" hidden="1" x14ac:dyDescent="0.35">
      <c r="B114" s="168"/>
      <c r="C114" s="146"/>
      <c r="D114" s="119" t="s">
        <v>115</v>
      </c>
      <c r="E114" s="120"/>
      <c r="F114" s="120"/>
      <c r="G114" s="120">
        <f t="shared" si="157"/>
        <v>0</v>
      </c>
      <c r="H114" s="120"/>
      <c r="I114" s="120"/>
      <c r="J114" s="123"/>
      <c r="K114" s="124">
        <f t="shared" si="158"/>
        <v>0</v>
      </c>
      <c r="L114" s="120"/>
      <c r="M114" s="120"/>
      <c r="N114" s="120"/>
      <c r="O114" s="120"/>
      <c r="P114" s="120"/>
      <c r="Q114" s="120"/>
      <c r="R114" s="120">
        <f t="shared" si="159"/>
        <v>0</v>
      </c>
      <c r="S114" s="120">
        <f t="shared" si="160"/>
        <v>0</v>
      </c>
      <c r="T114" s="120"/>
      <c r="U114" s="120"/>
      <c r="V114" s="120"/>
      <c r="W114" s="120">
        <f t="shared" ref="W114" si="161">+U114-V114</f>
        <v>0</v>
      </c>
    </row>
    <row r="115" spans="2:23" s="106" customFormat="1" x14ac:dyDescent="0.35">
      <c r="B115" s="163"/>
      <c r="C115" s="164" t="s">
        <v>7</v>
      </c>
      <c r="D115" s="165"/>
      <c r="E115" s="166">
        <f t="shared" ref="E115:W115" si="162">+E116+E119</f>
        <v>0</v>
      </c>
      <c r="F115" s="166">
        <f t="shared" si="162"/>
        <v>0</v>
      </c>
      <c r="G115" s="166">
        <f t="shared" si="162"/>
        <v>0</v>
      </c>
      <c r="H115" s="166">
        <f t="shared" si="162"/>
        <v>0</v>
      </c>
      <c r="I115" s="166">
        <f t="shared" si="162"/>
        <v>0</v>
      </c>
      <c r="J115" s="166">
        <f t="shared" si="162"/>
        <v>0</v>
      </c>
      <c r="K115" s="166">
        <f t="shared" si="162"/>
        <v>0</v>
      </c>
      <c r="L115" s="166">
        <f t="shared" si="162"/>
        <v>0</v>
      </c>
      <c r="M115" s="166">
        <f t="shared" si="162"/>
        <v>0</v>
      </c>
      <c r="N115" s="166">
        <f t="shared" si="162"/>
        <v>0</v>
      </c>
      <c r="O115" s="166">
        <f t="shared" si="162"/>
        <v>0</v>
      </c>
      <c r="P115" s="166">
        <f t="shared" si="162"/>
        <v>0</v>
      </c>
      <c r="Q115" s="166">
        <f t="shared" si="162"/>
        <v>0</v>
      </c>
      <c r="R115" s="166">
        <f t="shared" si="162"/>
        <v>0</v>
      </c>
      <c r="S115" s="166">
        <f t="shared" si="162"/>
        <v>0</v>
      </c>
      <c r="T115" s="166">
        <f t="shared" si="162"/>
        <v>0</v>
      </c>
      <c r="U115" s="166">
        <f t="shared" si="162"/>
        <v>0</v>
      </c>
      <c r="V115" s="166">
        <f t="shared" si="162"/>
        <v>0</v>
      </c>
      <c r="W115" s="166">
        <f t="shared" si="162"/>
        <v>0</v>
      </c>
    </row>
    <row r="116" spans="2:23" s="106" customFormat="1" x14ac:dyDescent="0.35">
      <c r="B116" s="167">
        <v>1</v>
      </c>
      <c r="C116" s="143" t="s">
        <v>108</v>
      </c>
      <c r="D116" s="112"/>
      <c r="E116" s="113">
        <f t="shared" ref="E116:W116" si="163">SUM(E117:E118)</f>
        <v>0</v>
      </c>
      <c r="F116" s="113">
        <f t="shared" si="163"/>
        <v>0</v>
      </c>
      <c r="G116" s="113">
        <f t="shared" si="163"/>
        <v>0</v>
      </c>
      <c r="H116" s="113">
        <f t="shared" si="163"/>
        <v>0</v>
      </c>
      <c r="I116" s="113">
        <f t="shared" si="163"/>
        <v>0</v>
      </c>
      <c r="J116" s="113">
        <f t="shared" si="163"/>
        <v>0</v>
      </c>
      <c r="K116" s="113">
        <f t="shared" si="163"/>
        <v>0</v>
      </c>
      <c r="L116" s="113">
        <f t="shared" si="163"/>
        <v>0</v>
      </c>
      <c r="M116" s="113">
        <f t="shared" si="163"/>
        <v>0</v>
      </c>
      <c r="N116" s="113">
        <f t="shared" si="163"/>
        <v>0</v>
      </c>
      <c r="O116" s="113">
        <f t="shared" si="163"/>
        <v>0</v>
      </c>
      <c r="P116" s="113">
        <f t="shared" si="163"/>
        <v>0</v>
      </c>
      <c r="Q116" s="113">
        <f t="shared" si="163"/>
        <v>0</v>
      </c>
      <c r="R116" s="113">
        <f t="shared" si="163"/>
        <v>0</v>
      </c>
      <c r="S116" s="113">
        <f t="shared" si="163"/>
        <v>0</v>
      </c>
      <c r="T116" s="113">
        <f t="shared" si="163"/>
        <v>0</v>
      </c>
      <c r="U116" s="113">
        <f t="shared" si="163"/>
        <v>0</v>
      </c>
      <c r="V116" s="113">
        <f t="shared" si="163"/>
        <v>0</v>
      </c>
      <c r="W116" s="113">
        <f t="shared" si="163"/>
        <v>0</v>
      </c>
    </row>
    <row r="117" spans="2:23" s="106" customFormat="1" x14ac:dyDescent="0.35">
      <c r="B117" s="168"/>
      <c r="C117" s="146"/>
      <c r="D117" s="119" t="s">
        <v>114</v>
      </c>
      <c r="E117" s="120"/>
      <c r="F117" s="120"/>
      <c r="G117" s="120">
        <f t="shared" ref="G117:G118" si="164">SUM(E117:F117)</f>
        <v>0</v>
      </c>
      <c r="H117" s="120"/>
      <c r="I117" s="120"/>
      <c r="J117" s="123"/>
      <c r="K117" s="124">
        <f t="shared" ref="K117:K118" si="165">SUM(H117:J117)</f>
        <v>0</v>
      </c>
      <c r="L117" s="120"/>
      <c r="M117" s="120"/>
      <c r="N117" s="120"/>
      <c r="O117" s="120"/>
      <c r="P117" s="120"/>
      <c r="Q117" s="120"/>
      <c r="R117" s="120">
        <f>SUM(L117:Q117)</f>
        <v>0</v>
      </c>
      <c r="S117" s="120">
        <f>+K117-R117</f>
        <v>0</v>
      </c>
      <c r="T117" s="120"/>
      <c r="U117" s="120"/>
      <c r="V117" s="120"/>
      <c r="W117" s="120">
        <f t="shared" ref="W117:W118" si="166">+U117-V117</f>
        <v>0</v>
      </c>
    </row>
    <row r="118" spans="2:23" s="106" customFormat="1" x14ac:dyDescent="0.35">
      <c r="B118" s="168"/>
      <c r="C118" s="146"/>
      <c r="D118" s="119" t="s">
        <v>115</v>
      </c>
      <c r="E118" s="120"/>
      <c r="F118" s="120"/>
      <c r="G118" s="120">
        <f t="shared" si="164"/>
        <v>0</v>
      </c>
      <c r="H118" s="120"/>
      <c r="I118" s="120"/>
      <c r="J118" s="123"/>
      <c r="K118" s="124">
        <f t="shared" si="165"/>
        <v>0</v>
      </c>
      <c r="L118" s="120"/>
      <c r="M118" s="120"/>
      <c r="N118" s="120"/>
      <c r="O118" s="120"/>
      <c r="P118" s="120"/>
      <c r="Q118" s="120"/>
      <c r="R118" s="120">
        <f>SUM(L118:Q118)</f>
        <v>0</v>
      </c>
      <c r="S118" s="120">
        <f>+K118-R118</f>
        <v>0</v>
      </c>
      <c r="T118" s="120"/>
      <c r="U118" s="120"/>
      <c r="V118" s="120"/>
      <c r="W118" s="120">
        <f t="shared" si="166"/>
        <v>0</v>
      </c>
    </row>
    <row r="119" spans="2:23" s="106" customFormat="1" hidden="1" x14ac:dyDescent="0.35">
      <c r="B119" s="167">
        <v>2</v>
      </c>
      <c r="C119" s="143" t="s">
        <v>108</v>
      </c>
      <c r="D119" s="112"/>
      <c r="E119" s="113">
        <f t="shared" ref="E119:W119" si="167">SUM(E120:E121)</f>
        <v>0</v>
      </c>
      <c r="F119" s="113">
        <f t="shared" si="167"/>
        <v>0</v>
      </c>
      <c r="G119" s="113">
        <f t="shared" si="167"/>
        <v>0</v>
      </c>
      <c r="H119" s="113">
        <f t="shared" si="167"/>
        <v>0</v>
      </c>
      <c r="I119" s="113">
        <f t="shared" si="167"/>
        <v>0</v>
      </c>
      <c r="J119" s="113">
        <f t="shared" si="167"/>
        <v>0</v>
      </c>
      <c r="K119" s="113">
        <f t="shared" si="167"/>
        <v>0</v>
      </c>
      <c r="L119" s="113">
        <f t="shared" si="167"/>
        <v>0</v>
      </c>
      <c r="M119" s="113">
        <f t="shared" si="167"/>
        <v>0</v>
      </c>
      <c r="N119" s="113">
        <f t="shared" si="167"/>
        <v>0</v>
      </c>
      <c r="O119" s="113">
        <f t="shared" si="167"/>
        <v>0</v>
      </c>
      <c r="P119" s="113">
        <f t="shared" si="167"/>
        <v>0</v>
      </c>
      <c r="Q119" s="113">
        <f t="shared" si="167"/>
        <v>0</v>
      </c>
      <c r="R119" s="113">
        <f t="shared" si="167"/>
        <v>0</v>
      </c>
      <c r="S119" s="113">
        <f t="shared" si="167"/>
        <v>0</v>
      </c>
      <c r="T119" s="113">
        <f t="shared" si="167"/>
        <v>0</v>
      </c>
      <c r="U119" s="113">
        <f t="shared" si="167"/>
        <v>0</v>
      </c>
      <c r="V119" s="113">
        <f t="shared" si="167"/>
        <v>0</v>
      </c>
      <c r="W119" s="113">
        <f t="shared" si="167"/>
        <v>0</v>
      </c>
    </row>
    <row r="120" spans="2:23" s="106" customFormat="1" hidden="1" x14ac:dyDescent="0.35">
      <c r="B120" s="168"/>
      <c r="C120" s="146"/>
      <c r="D120" s="119" t="s">
        <v>114</v>
      </c>
      <c r="E120" s="120"/>
      <c r="F120" s="120"/>
      <c r="G120" s="120">
        <f t="shared" ref="G120:G121" si="168">SUM(E120:F120)</f>
        <v>0</v>
      </c>
      <c r="H120" s="120"/>
      <c r="I120" s="120"/>
      <c r="J120" s="123"/>
      <c r="K120" s="124">
        <f t="shared" ref="K120:K121" si="169">SUM(H120:J120)</f>
        <v>0</v>
      </c>
      <c r="L120" s="120"/>
      <c r="M120" s="120"/>
      <c r="N120" s="120"/>
      <c r="O120" s="120"/>
      <c r="P120" s="120"/>
      <c r="Q120" s="120"/>
      <c r="R120" s="120">
        <f t="shared" ref="R120:R121" si="170">SUM(L120:Q120)</f>
        <v>0</v>
      </c>
      <c r="S120" s="120">
        <f t="shared" ref="S120:S121" si="171">+K120-R120</f>
        <v>0</v>
      </c>
      <c r="T120" s="120"/>
      <c r="U120" s="120"/>
      <c r="V120" s="120"/>
      <c r="W120" s="120">
        <f t="shared" ref="W120:W121" si="172">+U120-V120</f>
        <v>0</v>
      </c>
    </row>
    <row r="121" spans="2:23" s="106" customFormat="1" hidden="1" x14ac:dyDescent="0.35">
      <c r="B121" s="168"/>
      <c r="C121" s="146"/>
      <c r="D121" s="119" t="s">
        <v>115</v>
      </c>
      <c r="E121" s="120"/>
      <c r="F121" s="120"/>
      <c r="G121" s="120">
        <f t="shared" si="168"/>
        <v>0</v>
      </c>
      <c r="H121" s="120"/>
      <c r="I121" s="120"/>
      <c r="J121" s="123"/>
      <c r="K121" s="124">
        <f t="shared" si="169"/>
        <v>0</v>
      </c>
      <c r="L121" s="120"/>
      <c r="M121" s="120"/>
      <c r="N121" s="120"/>
      <c r="O121" s="120"/>
      <c r="P121" s="120"/>
      <c r="Q121" s="120"/>
      <c r="R121" s="120">
        <f t="shared" si="170"/>
        <v>0</v>
      </c>
      <c r="S121" s="120">
        <f t="shared" si="171"/>
        <v>0</v>
      </c>
      <c r="T121" s="120"/>
      <c r="U121" s="120"/>
      <c r="V121" s="120"/>
      <c r="W121" s="120">
        <f t="shared" si="172"/>
        <v>0</v>
      </c>
    </row>
    <row r="122" spans="2:23" s="106" customFormat="1" x14ac:dyDescent="0.35">
      <c r="B122" s="169" t="s">
        <v>5</v>
      </c>
      <c r="C122" s="170"/>
      <c r="D122" s="108"/>
      <c r="E122" s="109">
        <f t="shared" ref="E122:W122" si="173">+E123+E142</f>
        <v>0</v>
      </c>
      <c r="F122" s="109">
        <f t="shared" si="173"/>
        <v>0</v>
      </c>
      <c r="G122" s="109">
        <f t="shared" si="173"/>
        <v>0</v>
      </c>
      <c r="H122" s="109">
        <f t="shared" si="173"/>
        <v>0</v>
      </c>
      <c r="I122" s="109">
        <f t="shared" si="173"/>
        <v>0</v>
      </c>
      <c r="J122" s="109">
        <f t="shared" si="173"/>
        <v>0</v>
      </c>
      <c r="K122" s="109">
        <f t="shared" si="173"/>
        <v>0</v>
      </c>
      <c r="L122" s="109">
        <f t="shared" si="173"/>
        <v>0</v>
      </c>
      <c r="M122" s="109">
        <f t="shared" si="173"/>
        <v>0</v>
      </c>
      <c r="N122" s="109">
        <f t="shared" si="173"/>
        <v>0</v>
      </c>
      <c r="O122" s="109">
        <f t="shared" si="173"/>
        <v>0</v>
      </c>
      <c r="P122" s="109">
        <f t="shared" si="173"/>
        <v>0</v>
      </c>
      <c r="Q122" s="109">
        <f t="shared" si="173"/>
        <v>0</v>
      </c>
      <c r="R122" s="109">
        <f t="shared" si="173"/>
        <v>0</v>
      </c>
      <c r="S122" s="109">
        <f t="shared" si="173"/>
        <v>0</v>
      </c>
      <c r="T122" s="109">
        <f t="shared" si="173"/>
        <v>0</v>
      </c>
      <c r="U122" s="109">
        <f t="shared" si="173"/>
        <v>0</v>
      </c>
      <c r="V122" s="109">
        <f t="shared" si="173"/>
        <v>0</v>
      </c>
      <c r="W122" s="109">
        <f t="shared" si="173"/>
        <v>0</v>
      </c>
    </row>
    <row r="123" spans="2:23" s="106" customFormat="1" x14ac:dyDescent="0.35">
      <c r="B123" s="125" t="s">
        <v>34</v>
      </c>
      <c r="C123" s="171"/>
      <c r="D123" s="126"/>
      <c r="E123" s="127">
        <f>+E124+E133</f>
        <v>0</v>
      </c>
      <c r="F123" s="127">
        <f t="shared" ref="F123:W123" si="174">+F124+F133</f>
        <v>0</v>
      </c>
      <c r="G123" s="127">
        <f t="shared" si="174"/>
        <v>0</v>
      </c>
      <c r="H123" s="127">
        <f t="shared" si="174"/>
        <v>0</v>
      </c>
      <c r="I123" s="127">
        <f t="shared" si="174"/>
        <v>0</v>
      </c>
      <c r="J123" s="127">
        <f t="shared" si="174"/>
        <v>0</v>
      </c>
      <c r="K123" s="127">
        <f t="shared" si="174"/>
        <v>0</v>
      </c>
      <c r="L123" s="127">
        <f t="shared" si="174"/>
        <v>0</v>
      </c>
      <c r="M123" s="127">
        <f t="shared" si="174"/>
        <v>0</v>
      </c>
      <c r="N123" s="127">
        <f t="shared" si="174"/>
        <v>0</v>
      </c>
      <c r="O123" s="127">
        <f t="shared" si="174"/>
        <v>0</v>
      </c>
      <c r="P123" s="127">
        <f t="shared" si="174"/>
        <v>0</v>
      </c>
      <c r="Q123" s="127">
        <f t="shared" si="174"/>
        <v>0</v>
      </c>
      <c r="R123" s="127">
        <f t="shared" si="174"/>
        <v>0</v>
      </c>
      <c r="S123" s="127">
        <f t="shared" si="174"/>
        <v>0</v>
      </c>
      <c r="T123" s="127">
        <f t="shared" si="174"/>
        <v>0</v>
      </c>
      <c r="U123" s="127">
        <f t="shared" si="174"/>
        <v>0</v>
      </c>
      <c r="V123" s="127">
        <f t="shared" si="174"/>
        <v>0</v>
      </c>
      <c r="W123" s="127">
        <f t="shared" si="174"/>
        <v>0</v>
      </c>
    </row>
    <row r="124" spans="2:23" s="106" customFormat="1" x14ac:dyDescent="0.35">
      <c r="B124" s="445"/>
      <c r="C124" s="446"/>
      <c r="D124" s="446" t="s">
        <v>6</v>
      </c>
      <c r="E124" s="166">
        <f>+E125+E129</f>
        <v>0</v>
      </c>
      <c r="F124" s="166">
        <f t="shared" ref="F124:Q124" si="175">+F125+F129</f>
        <v>0</v>
      </c>
      <c r="G124" s="166">
        <f t="shared" si="175"/>
        <v>0</v>
      </c>
      <c r="H124" s="166">
        <f t="shared" si="175"/>
        <v>0</v>
      </c>
      <c r="I124" s="166">
        <f t="shared" si="175"/>
        <v>0</v>
      </c>
      <c r="J124" s="166">
        <f t="shared" si="175"/>
        <v>0</v>
      </c>
      <c r="K124" s="166">
        <f t="shared" si="175"/>
        <v>0</v>
      </c>
      <c r="L124" s="166">
        <f t="shared" si="175"/>
        <v>0</v>
      </c>
      <c r="M124" s="166">
        <f t="shared" si="175"/>
        <v>0</v>
      </c>
      <c r="N124" s="166">
        <f t="shared" si="175"/>
        <v>0</v>
      </c>
      <c r="O124" s="166">
        <f t="shared" si="175"/>
        <v>0</v>
      </c>
      <c r="P124" s="166">
        <f t="shared" si="175"/>
        <v>0</v>
      </c>
      <c r="Q124" s="166">
        <f t="shared" si="175"/>
        <v>0</v>
      </c>
      <c r="R124" s="166">
        <f>+R125+R129</f>
        <v>0</v>
      </c>
      <c r="S124" s="166">
        <f t="shared" ref="S124:W124" si="176">+S125+S129</f>
        <v>0</v>
      </c>
      <c r="T124" s="166">
        <f t="shared" si="176"/>
        <v>0</v>
      </c>
      <c r="U124" s="166">
        <f t="shared" si="176"/>
        <v>0</v>
      </c>
      <c r="V124" s="166">
        <f t="shared" si="176"/>
        <v>0</v>
      </c>
      <c r="W124" s="166">
        <f t="shared" si="176"/>
        <v>0</v>
      </c>
    </row>
    <row r="125" spans="2:23" s="106" customFormat="1" x14ac:dyDescent="0.35">
      <c r="B125" s="167">
        <v>1</v>
      </c>
      <c r="C125" s="143" t="s">
        <v>108</v>
      </c>
      <c r="D125" s="112"/>
      <c r="E125" s="113">
        <f>SUM(E126:E128)</f>
        <v>0</v>
      </c>
      <c r="F125" s="113">
        <f t="shared" ref="F125:Q125" si="177">SUM(F126:F128)</f>
        <v>0</v>
      </c>
      <c r="G125" s="113">
        <f t="shared" si="177"/>
        <v>0</v>
      </c>
      <c r="H125" s="113">
        <f t="shared" si="177"/>
        <v>0</v>
      </c>
      <c r="I125" s="113">
        <f t="shared" si="177"/>
        <v>0</v>
      </c>
      <c r="J125" s="113">
        <f t="shared" si="177"/>
        <v>0</v>
      </c>
      <c r="K125" s="113">
        <f t="shared" si="177"/>
        <v>0</v>
      </c>
      <c r="L125" s="113">
        <f t="shared" si="177"/>
        <v>0</v>
      </c>
      <c r="M125" s="113">
        <f t="shared" si="177"/>
        <v>0</v>
      </c>
      <c r="N125" s="113">
        <f t="shared" si="177"/>
        <v>0</v>
      </c>
      <c r="O125" s="113">
        <f t="shared" si="177"/>
        <v>0</v>
      </c>
      <c r="P125" s="113">
        <f t="shared" si="177"/>
        <v>0</v>
      </c>
      <c r="Q125" s="113">
        <f t="shared" si="177"/>
        <v>0</v>
      </c>
      <c r="R125" s="113">
        <f>SUM(R126:R128)</f>
        <v>0</v>
      </c>
      <c r="S125" s="113">
        <f t="shared" ref="S125:W125" si="178">SUM(S126:S128)</f>
        <v>0</v>
      </c>
      <c r="T125" s="113">
        <f t="shared" si="178"/>
        <v>0</v>
      </c>
      <c r="U125" s="113">
        <f t="shared" si="178"/>
        <v>0</v>
      </c>
      <c r="V125" s="113">
        <f t="shared" si="178"/>
        <v>0</v>
      </c>
      <c r="W125" s="113">
        <f t="shared" si="178"/>
        <v>0</v>
      </c>
    </row>
    <row r="126" spans="2:23" s="106" customFormat="1" x14ac:dyDescent="0.35">
      <c r="B126" s="168"/>
      <c r="C126" s="146"/>
      <c r="D126" s="119" t="s">
        <v>114</v>
      </c>
      <c r="E126" s="120"/>
      <c r="F126" s="120"/>
      <c r="G126" s="120">
        <f t="shared" ref="G126:G127" si="179">SUM(E126:F126)</f>
        <v>0</v>
      </c>
      <c r="H126" s="120"/>
      <c r="I126" s="120"/>
      <c r="J126" s="123"/>
      <c r="K126" s="124">
        <f t="shared" ref="K126:K127" si="180">SUM(H126:J126)</f>
        <v>0</v>
      </c>
      <c r="L126" s="120"/>
      <c r="M126" s="120"/>
      <c r="N126" s="120"/>
      <c r="O126" s="120"/>
      <c r="P126" s="120"/>
      <c r="Q126" s="120"/>
      <c r="R126" s="120">
        <f t="shared" ref="R126:R128" si="181">SUM(L126:Q126)</f>
        <v>0</v>
      </c>
      <c r="S126" s="120">
        <f t="shared" ref="S126:S128" si="182">+K126-R126</f>
        <v>0</v>
      </c>
      <c r="T126" s="120"/>
      <c r="U126" s="120"/>
      <c r="V126" s="120"/>
      <c r="W126" s="120">
        <f t="shared" ref="W126:W127" si="183">+U126-V126</f>
        <v>0</v>
      </c>
    </row>
    <row r="127" spans="2:23" s="106" customFormat="1" x14ac:dyDescent="0.35">
      <c r="B127" s="168"/>
      <c r="C127" s="146"/>
      <c r="D127" s="119" t="s">
        <v>115</v>
      </c>
      <c r="E127" s="120"/>
      <c r="F127" s="120"/>
      <c r="G127" s="120">
        <f t="shared" si="179"/>
        <v>0</v>
      </c>
      <c r="H127" s="120"/>
      <c r="I127" s="120"/>
      <c r="J127" s="123"/>
      <c r="K127" s="124">
        <f t="shared" si="180"/>
        <v>0</v>
      </c>
      <c r="L127" s="120"/>
      <c r="M127" s="120"/>
      <c r="N127" s="120"/>
      <c r="O127" s="120"/>
      <c r="P127" s="120"/>
      <c r="Q127" s="120"/>
      <c r="R127" s="120">
        <f t="shared" si="181"/>
        <v>0</v>
      </c>
      <c r="S127" s="120">
        <f t="shared" si="182"/>
        <v>0</v>
      </c>
      <c r="T127" s="120"/>
      <c r="U127" s="120"/>
      <c r="V127" s="120"/>
      <c r="W127" s="120">
        <f t="shared" si="183"/>
        <v>0</v>
      </c>
    </row>
    <row r="128" spans="2:23" s="106" customFormat="1" x14ac:dyDescent="0.35">
      <c r="B128" s="168"/>
      <c r="C128" s="146"/>
      <c r="D128" s="119" t="s">
        <v>116</v>
      </c>
      <c r="E128" s="120"/>
      <c r="F128" s="120"/>
      <c r="G128" s="120"/>
      <c r="H128" s="120"/>
      <c r="I128" s="120"/>
      <c r="J128" s="123"/>
      <c r="K128" s="124"/>
      <c r="L128" s="120"/>
      <c r="M128" s="120"/>
      <c r="N128" s="120"/>
      <c r="O128" s="120"/>
      <c r="P128" s="120"/>
      <c r="Q128" s="120"/>
      <c r="R128" s="120">
        <f t="shared" si="181"/>
        <v>0</v>
      </c>
      <c r="S128" s="120">
        <f t="shared" si="182"/>
        <v>0</v>
      </c>
      <c r="T128" s="120"/>
      <c r="U128" s="120"/>
      <c r="V128" s="120"/>
      <c r="W128" s="120"/>
    </row>
    <row r="129" spans="2:23" s="106" customFormat="1" hidden="1" x14ac:dyDescent="0.35">
      <c r="B129" s="167">
        <v>2</v>
      </c>
      <c r="C129" s="143" t="s">
        <v>108</v>
      </c>
      <c r="D129" s="112"/>
      <c r="E129" s="113">
        <f>SUM(E130:E132)</f>
        <v>0</v>
      </c>
      <c r="F129" s="113">
        <f t="shared" ref="F129:Q129" si="184">SUM(F130:F132)</f>
        <v>0</v>
      </c>
      <c r="G129" s="113">
        <f t="shared" si="184"/>
        <v>0</v>
      </c>
      <c r="H129" s="113">
        <f t="shared" si="184"/>
        <v>0</v>
      </c>
      <c r="I129" s="113">
        <f t="shared" si="184"/>
        <v>0</v>
      </c>
      <c r="J129" s="113">
        <f t="shared" si="184"/>
        <v>0</v>
      </c>
      <c r="K129" s="113">
        <f t="shared" si="184"/>
        <v>0</v>
      </c>
      <c r="L129" s="113">
        <f t="shared" si="184"/>
        <v>0</v>
      </c>
      <c r="M129" s="113">
        <f t="shared" si="184"/>
        <v>0</v>
      </c>
      <c r="N129" s="113">
        <f t="shared" si="184"/>
        <v>0</v>
      </c>
      <c r="O129" s="113">
        <f t="shared" si="184"/>
        <v>0</v>
      </c>
      <c r="P129" s="113">
        <f t="shared" si="184"/>
        <v>0</v>
      </c>
      <c r="Q129" s="113">
        <f t="shared" si="184"/>
        <v>0</v>
      </c>
      <c r="R129" s="113">
        <f>SUM(R130:R132)</f>
        <v>0</v>
      </c>
      <c r="S129" s="113">
        <f t="shared" ref="S129:W129" si="185">SUM(S130:S132)</f>
        <v>0</v>
      </c>
      <c r="T129" s="113">
        <f t="shared" si="185"/>
        <v>0</v>
      </c>
      <c r="U129" s="113">
        <f t="shared" si="185"/>
        <v>0</v>
      </c>
      <c r="V129" s="113">
        <f t="shared" si="185"/>
        <v>0</v>
      </c>
      <c r="W129" s="113">
        <f t="shared" si="185"/>
        <v>0</v>
      </c>
    </row>
    <row r="130" spans="2:23" s="106" customFormat="1" hidden="1" x14ac:dyDescent="0.35">
      <c r="B130" s="168"/>
      <c r="C130" s="146"/>
      <c r="D130" s="119" t="s">
        <v>114</v>
      </c>
      <c r="E130" s="120"/>
      <c r="F130" s="120"/>
      <c r="G130" s="120">
        <f t="shared" ref="G130:G131" si="186">SUM(E130:F130)</f>
        <v>0</v>
      </c>
      <c r="H130" s="120"/>
      <c r="I130" s="120"/>
      <c r="J130" s="123"/>
      <c r="K130" s="124">
        <f t="shared" ref="K130:K131" si="187">SUM(H130:J130)</f>
        <v>0</v>
      </c>
      <c r="L130" s="120"/>
      <c r="M130" s="120"/>
      <c r="N130" s="120"/>
      <c r="O130" s="120"/>
      <c r="P130" s="120"/>
      <c r="Q130" s="120"/>
      <c r="R130" s="120">
        <f t="shared" ref="R130:R132" si="188">SUM(L130:Q130)</f>
        <v>0</v>
      </c>
      <c r="S130" s="120">
        <f t="shared" ref="S130:S132" si="189">+K130-R130</f>
        <v>0</v>
      </c>
      <c r="T130" s="120"/>
      <c r="U130" s="120"/>
      <c r="V130" s="120"/>
      <c r="W130" s="120">
        <f t="shared" ref="W130:W131" si="190">+U130-V130</f>
        <v>0</v>
      </c>
    </row>
    <row r="131" spans="2:23" s="106" customFormat="1" hidden="1" x14ac:dyDescent="0.35">
      <c r="B131" s="168"/>
      <c r="C131" s="146"/>
      <c r="D131" s="119" t="s">
        <v>115</v>
      </c>
      <c r="E131" s="120"/>
      <c r="F131" s="120"/>
      <c r="G131" s="120">
        <f t="shared" si="186"/>
        <v>0</v>
      </c>
      <c r="H131" s="120"/>
      <c r="I131" s="120"/>
      <c r="J131" s="123"/>
      <c r="K131" s="124">
        <f t="shared" si="187"/>
        <v>0</v>
      </c>
      <c r="L131" s="120"/>
      <c r="M131" s="120"/>
      <c r="N131" s="120"/>
      <c r="O131" s="120"/>
      <c r="P131" s="120"/>
      <c r="Q131" s="120"/>
      <c r="R131" s="120">
        <f t="shared" si="188"/>
        <v>0</v>
      </c>
      <c r="S131" s="120">
        <f t="shared" si="189"/>
        <v>0</v>
      </c>
      <c r="T131" s="120"/>
      <c r="U131" s="120"/>
      <c r="V131" s="120"/>
      <c r="W131" s="120">
        <f t="shared" si="190"/>
        <v>0</v>
      </c>
    </row>
    <row r="132" spans="2:23" s="106" customFormat="1" hidden="1" x14ac:dyDescent="0.35">
      <c r="B132" s="168"/>
      <c r="C132" s="146"/>
      <c r="D132" s="119" t="s">
        <v>116</v>
      </c>
      <c r="E132" s="120"/>
      <c r="F132" s="120"/>
      <c r="G132" s="120"/>
      <c r="H132" s="120"/>
      <c r="I132" s="120"/>
      <c r="J132" s="123"/>
      <c r="K132" s="124"/>
      <c r="L132" s="120"/>
      <c r="M132" s="120"/>
      <c r="N132" s="120"/>
      <c r="O132" s="120"/>
      <c r="P132" s="120"/>
      <c r="Q132" s="120"/>
      <c r="R132" s="120">
        <f t="shared" si="188"/>
        <v>0</v>
      </c>
      <c r="S132" s="120">
        <f t="shared" si="189"/>
        <v>0</v>
      </c>
      <c r="T132" s="120"/>
      <c r="U132" s="120"/>
      <c r="V132" s="120"/>
      <c r="W132" s="120"/>
    </row>
    <row r="133" spans="2:23" s="106" customFormat="1" x14ac:dyDescent="0.35">
      <c r="B133" s="222"/>
      <c r="C133" s="164"/>
      <c r="D133" s="164" t="s">
        <v>7</v>
      </c>
      <c r="E133" s="166">
        <f t="shared" ref="E133:W133" si="191">+E134+E138</f>
        <v>0</v>
      </c>
      <c r="F133" s="166">
        <f t="shared" si="191"/>
        <v>0</v>
      </c>
      <c r="G133" s="166">
        <f t="shared" si="191"/>
        <v>0</v>
      </c>
      <c r="H133" s="166">
        <f t="shared" si="191"/>
        <v>0</v>
      </c>
      <c r="I133" s="166">
        <f t="shared" si="191"/>
        <v>0</v>
      </c>
      <c r="J133" s="166">
        <f t="shared" si="191"/>
        <v>0</v>
      </c>
      <c r="K133" s="166">
        <f t="shared" si="191"/>
        <v>0</v>
      </c>
      <c r="L133" s="166">
        <f t="shared" si="191"/>
        <v>0</v>
      </c>
      <c r="M133" s="166">
        <f t="shared" si="191"/>
        <v>0</v>
      </c>
      <c r="N133" s="166">
        <f t="shared" si="191"/>
        <v>0</v>
      </c>
      <c r="O133" s="166">
        <f t="shared" si="191"/>
        <v>0</v>
      </c>
      <c r="P133" s="166">
        <f t="shared" si="191"/>
        <v>0</v>
      </c>
      <c r="Q133" s="166">
        <f t="shared" si="191"/>
        <v>0</v>
      </c>
      <c r="R133" s="166">
        <f t="shared" si="191"/>
        <v>0</v>
      </c>
      <c r="S133" s="166">
        <f t="shared" si="191"/>
        <v>0</v>
      </c>
      <c r="T133" s="166">
        <f t="shared" si="191"/>
        <v>0</v>
      </c>
      <c r="U133" s="166">
        <f t="shared" si="191"/>
        <v>0</v>
      </c>
      <c r="V133" s="166">
        <f t="shared" si="191"/>
        <v>0</v>
      </c>
      <c r="W133" s="166">
        <f t="shared" si="191"/>
        <v>0</v>
      </c>
    </row>
    <row r="134" spans="2:23" s="106" customFormat="1" x14ac:dyDescent="0.35">
      <c r="B134" s="167">
        <v>1</v>
      </c>
      <c r="C134" s="143" t="s">
        <v>108</v>
      </c>
      <c r="D134" s="112"/>
      <c r="E134" s="113">
        <f>SUM(E135:E137)</f>
        <v>0</v>
      </c>
      <c r="F134" s="113">
        <f t="shared" ref="F134:Q134" si="192">SUM(F135:F137)</f>
        <v>0</v>
      </c>
      <c r="G134" s="113">
        <f t="shared" si="192"/>
        <v>0</v>
      </c>
      <c r="H134" s="113">
        <f t="shared" si="192"/>
        <v>0</v>
      </c>
      <c r="I134" s="113">
        <f t="shared" si="192"/>
        <v>0</v>
      </c>
      <c r="J134" s="113">
        <f t="shared" si="192"/>
        <v>0</v>
      </c>
      <c r="K134" s="113">
        <f t="shared" si="192"/>
        <v>0</v>
      </c>
      <c r="L134" s="113">
        <f t="shared" si="192"/>
        <v>0</v>
      </c>
      <c r="M134" s="113">
        <f t="shared" si="192"/>
        <v>0</v>
      </c>
      <c r="N134" s="113">
        <f t="shared" si="192"/>
        <v>0</v>
      </c>
      <c r="O134" s="113">
        <f t="shared" si="192"/>
        <v>0</v>
      </c>
      <c r="P134" s="113">
        <f t="shared" si="192"/>
        <v>0</v>
      </c>
      <c r="Q134" s="113">
        <f t="shared" si="192"/>
        <v>0</v>
      </c>
      <c r="R134" s="113">
        <f>SUM(R135:R137)</f>
        <v>0</v>
      </c>
      <c r="S134" s="113">
        <f t="shared" ref="S134:W134" si="193">SUM(S135:S137)</f>
        <v>0</v>
      </c>
      <c r="T134" s="113">
        <f t="shared" si="193"/>
        <v>0</v>
      </c>
      <c r="U134" s="113">
        <f t="shared" si="193"/>
        <v>0</v>
      </c>
      <c r="V134" s="113">
        <f t="shared" si="193"/>
        <v>0</v>
      </c>
      <c r="W134" s="113">
        <f t="shared" si="193"/>
        <v>0</v>
      </c>
    </row>
    <row r="135" spans="2:23" s="106" customFormat="1" x14ac:dyDescent="0.35">
      <c r="B135" s="168"/>
      <c r="C135" s="146"/>
      <c r="D135" s="119" t="s">
        <v>114</v>
      </c>
      <c r="E135" s="120"/>
      <c r="F135" s="120"/>
      <c r="G135" s="120">
        <f t="shared" ref="G135:G136" si="194">SUM(E135:F135)</f>
        <v>0</v>
      </c>
      <c r="H135" s="120"/>
      <c r="I135" s="120"/>
      <c r="J135" s="123"/>
      <c r="K135" s="124">
        <f t="shared" ref="K135:K136" si="195">SUM(H135:J135)</f>
        <v>0</v>
      </c>
      <c r="L135" s="120"/>
      <c r="M135" s="120"/>
      <c r="N135" s="120"/>
      <c r="O135" s="120"/>
      <c r="P135" s="120"/>
      <c r="Q135" s="120"/>
      <c r="R135" s="120">
        <f t="shared" ref="R135:R137" si="196">SUM(L135:Q135)</f>
        <v>0</v>
      </c>
      <c r="S135" s="120">
        <f t="shared" ref="S135:S137" si="197">+K135-R135</f>
        <v>0</v>
      </c>
      <c r="T135" s="120"/>
      <c r="U135" s="120"/>
      <c r="V135" s="120"/>
      <c r="W135" s="120">
        <f t="shared" ref="W135:W136" si="198">+U135-V135</f>
        <v>0</v>
      </c>
    </row>
    <row r="136" spans="2:23" s="106" customFormat="1" x14ac:dyDescent="0.35">
      <c r="B136" s="168"/>
      <c r="C136" s="146"/>
      <c r="D136" s="119" t="s">
        <v>115</v>
      </c>
      <c r="E136" s="120"/>
      <c r="F136" s="120"/>
      <c r="G136" s="120">
        <f t="shared" si="194"/>
        <v>0</v>
      </c>
      <c r="H136" s="120"/>
      <c r="I136" s="120"/>
      <c r="J136" s="123"/>
      <c r="K136" s="124">
        <f t="shared" si="195"/>
        <v>0</v>
      </c>
      <c r="L136" s="120"/>
      <c r="M136" s="120"/>
      <c r="N136" s="120"/>
      <c r="O136" s="120"/>
      <c r="P136" s="120"/>
      <c r="Q136" s="120"/>
      <c r="R136" s="120">
        <f t="shared" si="196"/>
        <v>0</v>
      </c>
      <c r="S136" s="120">
        <f t="shared" si="197"/>
        <v>0</v>
      </c>
      <c r="T136" s="120"/>
      <c r="U136" s="120"/>
      <c r="V136" s="120"/>
      <c r="W136" s="120">
        <f t="shared" si="198"/>
        <v>0</v>
      </c>
    </row>
    <row r="137" spans="2:23" s="106" customFormat="1" x14ac:dyDescent="0.35">
      <c r="B137" s="168"/>
      <c r="C137" s="146"/>
      <c r="D137" s="119" t="s">
        <v>116</v>
      </c>
      <c r="E137" s="120"/>
      <c r="F137" s="120"/>
      <c r="G137" s="120"/>
      <c r="H137" s="120"/>
      <c r="I137" s="120"/>
      <c r="J137" s="123"/>
      <c r="K137" s="124"/>
      <c r="L137" s="120"/>
      <c r="M137" s="120"/>
      <c r="N137" s="120"/>
      <c r="O137" s="120"/>
      <c r="P137" s="120"/>
      <c r="Q137" s="120"/>
      <c r="R137" s="120">
        <f t="shared" si="196"/>
        <v>0</v>
      </c>
      <c r="S137" s="120">
        <f t="shared" si="197"/>
        <v>0</v>
      </c>
      <c r="T137" s="120"/>
      <c r="U137" s="120"/>
      <c r="V137" s="120"/>
      <c r="W137" s="120"/>
    </row>
    <row r="138" spans="2:23" s="106" customFormat="1" hidden="1" x14ac:dyDescent="0.35">
      <c r="B138" s="167">
        <v>2</v>
      </c>
      <c r="C138" s="143" t="s">
        <v>108</v>
      </c>
      <c r="D138" s="112"/>
      <c r="E138" s="113">
        <f>SUM(E139:E141)</f>
        <v>0</v>
      </c>
      <c r="F138" s="113">
        <f t="shared" ref="F138:Q138" si="199">SUM(F139:F141)</f>
        <v>0</v>
      </c>
      <c r="G138" s="113">
        <f t="shared" si="199"/>
        <v>0</v>
      </c>
      <c r="H138" s="113">
        <f t="shared" si="199"/>
        <v>0</v>
      </c>
      <c r="I138" s="113">
        <f t="shared" si="199"/>
        <v>0</v>
      </c>
      <c r="J138" s="113">
        <f t="shared" si="199"/>
        <v>0</v>
      </c>
      <c r="K138" s="113">
        <f t="shared" si="199"/>
        <v>0</v>
      </c>
      <c r="L138" s="113">
        <f t="shared" si="199"/>
        <v>0</v>
      </c>
      <c r="M138" s="113">
        <f t="shared" si="199"/>
        <v>0</v>
      </c>
      <c r="N138" s="113">
        <f t="shared" si="199"/>
        <v>0</v>
      </c>
      <c r="O138" s="113">
        <f t="shared" si="199"/>
        <v>0</v>
      </c>
      <c r="P138" s="113">
        <f t="shared" si="199"/>
        <v>0</v>
      </c>
      <c r="Q138" s="113">
        <f t="shared" si="199"/>
        <v>0</v>
      </c>
      <c r="R138" s="113">
        <f>SUM(R139:R141)</f>
        <v>0</v>
      </c>
      <c r="S138" s="113">
        <f t="shared" ref="S138:W138" si="200">SUM(S139:S141)</f>
        <v>0</v>
      </c>
      <c r="T138" s="113">
        <f t="shared" si="200"/>
        <v>0</v>
      </c>
      <c r="U138" s="113">
        <f t="shared" si="200"/>
        <v>0</v>
      </c>
      <c r="V138" s="113">
        <f t="shared" si="200"/>
        <v>0</v>
      </c>
      <c r="W138" s="113">
        <f t="shared" si="200"/>
        <v>0</v>
      </c>
    </row>
    <row r="139" spans="2:23" s="106" customFormat="1" hidden="1" x14ac:dyDescent="0.35">
      <c r="B139" s="168"/>
      <c r="C139" s="146"/>
      <c r="D139" s="119" t="s">
        <v>114</v>
      </c>
      <c r="E139" s="120"/>
      <c r="F139" s="120"/>
      <c r="G139" s="120">
        <f t="shared" ref="G139:G140" si="201">SUM(E139:F139)</f>
        <v>0</v>
      </c>
      <c r="H139" s="120"/>
      <c r="I139" s="120"/>
      <c r="J139" s="123"/>
      <c r="K139" s="124">
        <f t="shared" ref="K139:K140" si="202">SUM(H139:J139)</f>
        <v>0</v>
      </c>
      <c r="L139" s="120"/>
      <c r="M139" s="120"/>
      <c r="N139" s="120"/>
      <c r="O139" s="120"/>
      <c r="P139" s="120"/>
      <c r="Q139" s="120"/>
      <c r="R139" s="120">
        <f t="shared" ref="R139:R141" si="203">SUM(L139:Q139)</f>
        <v>0</v>
      </c>
      <c r="S139" s="120">
        <f t="shared" ref="S139:S141" si="204">+K139-R139</f>
        <v>0</v>
      </c>
      <c r="T139" s="120"/>
      <c r="U139" s="120"/>
      <c r="V139" s="120"/>
      <c r="W139" s="120">
        <f t="shared" ref="W139:W140" si="205">+U139-V139</f>
        <v>0</v>
      </c>
    </row>
    <row r="140" spans="2:23" s="106" customFormat="1" hidden="1" x14ac:dyDescent="0.35">
      <c r="B140" s="168"/>
      <c r="C140" s="146"/>
      <c r="D140" s="119" t="s">
        <v>115</v>
      </c>
      <c r="E140" s="120"/>
      <c r="F140" s="120"/>
      <c r="G140" s="120">
        <f t="shared" si="201"/>
        <v>0</v>
      </c>
      <c r="H140" s="120"/>
      <c r="I140" s="120"/>
      <c r="J140" s="123"/>
      <c r="K140" s="124">
        <f t="shared" si="202"/>
        <v>0</v>
      </c>
      <c r="L140" s="120"/>
      <c r="M140" s="120"/>
      <c r="N140" s="120"/>
      <c r="O140" s="120"/>
      <c r="P140" s="120"/>
      <c r="Q140" s="120"/>
      <c r="R140" s="120">
        <f t="shared" si="203"/>
        <v>0</v>
      </c>
      <c r="S140" s="120">
        <f t="shared" si="204"/>
        <v>0</v>
      </c>
      <c r="T140" s="120"/>
      <c r="U140" s="120"/>
      <c r="V140" s="120"/>
      <c r="W140" s="120">
        <f t="shared" si="205"/>
        <v>0</v>
      </c>
    </row>
    <row r="141" spans="2:23" s="106" customFormat="1" hidden="1" x14ac:dyDescent="0.35">
      <c r="B141" s="168"/>
      <c r="C141" s="172"/>
      <c r="D141" s="119" t="s">
        <v>116</v>
      </c>
      <c r="E141" s="120"/>
      <c r="F141" s="120"/>
      <c r="G141" s="120"/>
      <c r="H141" s="120"/>
      <c r="I141" s="120"/>
      <c r="J141" s="123"/>
      <c r="K141" s="124"/>
      <c r="L141" s="120"/>
      <c r="M141" s="120"/>
      <c r="N141" s="120"/>
      <c r="O141" s="120"/>
      <c r="P141" s="120"/>
      <c r="Q141" s="120"/>
      <c r="R141" s="120">
        <f t="shared" si="203"/>
        <v>0</v>
      </c>
      <c r="S141" s="120">
        <f t="shared" si="204"/>
        <v>0</v>
      </c>
      <c r="T141" s="120"/>
      <c r="U141" s="120"/>
      <c r="V141" s="120"/>
      <c r="W141" s="120"/>
    </row>
    <row r="142" spans="2:23" s="106" customFormat="1" x14ac:dyDescent="0.35">
      <c r="B142" s="125" t="s">
        <v>35</v>
      </c>
      <c r="C142" s="173"/>
      <c r="D142" s="126"/>
      <c r="E142" s="127">
        <f>+E143</f>
        <v>0</v>
      </c>
      <c r="F142" s="127">
        <f t="shared" ref="F142:W142" si="206">+F143</f>
        <v>0</v>
      </c>
      <c r="G142" s="127">
        <f t="shared" si="206"/>
        <v>0</v>
      </c>
      <c r="H142" s="127">
        <f t="shared" si="206"/>
        <v>0</v>
      </c>
      <c r="I142" s="127">
        <f t="shared" si="206"/>
        <v>0</v>
      </c>
      <c r="J142" s="127">
        <f t="shared" si="206"/>
        <v>0</v>
      </c>
      <c r="K142" s="127">
        <f t="shared" si="206"/>
        <v>0</v>
      </c>
      <c r="L142" s="127">
        <f t="shared" si="206"/>
        <v>0</v>
      </c>
      <c r="M142" s="127">
        <f t="shared" si="206"/>
        <v>0</v>
      </c>
      <c r="N142" s="127">
        <f t="shared" si="206"/>
        <v>0</v>
      </c>
      <c r="O142" s="127">
        <f t="shared" si="206"/>
        <v>0</v>
      </c>
      <c r="P142" s="127">
        <f t="shared" si="206"/>
        <v>0</v>
      </c>
      <c r="Q142" s="127">
        <f t="shared" si="206"/>
        <v>0</v>
      </c>
      <c r="R142" s="127">
        <f t="shared" si="206"/>
        <v>0</v>
      </c>
      <c r="S142" s="127">
        <f t="shared" si="206"/>
        <v>0</v>
      </c>
      <c r="T142" s="127">
        <f t="shared" si="206"/>
        <v>0</v>
      </c>
      <c r="U142" s="127">
        <f t="shared" si="206"/>
        <v>0</v>
      </c>
      <c r="V142" s="127">
        <f t="shared" si="206"/>
        <v>0</v>
      </c>
      <c r="W142" s="127">
        <f t="shared" si="206"/>
        <v>0</v>
      </c>
    </row>
    <row r="143" spans="2:23" s="106" customFormat="1" x14ac:dyDescent="0.35">
      <c r="B143" s="445"/>
      <c r="C143" s="446"/>
      <c r="D143" s="446" t="s">
        <v>6</v>
      </c>
      <c r="E143" s="166">
        <f>+E144+E148</f>
        <v>0</v>
      </c>
      <c r="F143" s="166">
        <f t="shared" ref="F143:W143" si="207">+F144+F148</f>
        <v>0</v>
      </c>
      <c r="G143" s="166">
        <f t="shared" si="207"/>
        <v>0</v>
      </c>
      <c r="H143" s="166">
        <f t="shared" si="207"/>
        <v>0</v>
      </c>
      <c r="I143" s="166">
        <f t="shared" si="207"/>
        <v>0</v>
      </c>
      <c r="J143" s="166">
        <f t="shared" si="207"/>
        <v>0</v>
      </c>
      <c r="K143" s="166">
        <f t="shared" si="207"/>
        <v>0</v>
      </c>
      <c r="L143" s="166">
        <f t="shared" si="207"/>
        <v>0</v>
      </c>
      <c r="M143" s="166">
        <f t="shared" si="207"/>
        <v>0</v>
      </c>
      <c r="N143" s="166">
        <f t="shared" si="207"/>
        <v>0</v>
      </c>
      <c r="O143" s="166">
        <f t="shared" si="207"/>
        <v>0</v>
      </c>
      <c r="P143" s="166">
        <f t="shared" si="207"/>
        <v>0</v>
      </c>
      <c r="Q143" s="166">
        <f t="shared" si="207"/>
        <v>0</v>
      </c>
      <c r="R143" s="166">
        <f t="shared" si="207"/>
        <v>0</v>
      </c>
      <c r="S143" s="166">
        <f t="shared" si="207"/>
        <v>0</v>
      </c>
      <c r="T143" s="166">
        <f t="shared" si="207"/>
        <v>0</v>
      </c>
      <c r="U143" s="166">
        <f t="shared" si="207"/>
        <v>0</v>
      </c>
      <c r="V143" s="166">
        <f t="shared" si="207"/>
        <v>0</v>
      </c>
      <c r="W143" s="166">
        <f t="shared" si="207"/>
        <v>0</v>
      </c>
    </row>
    <row r="144" spans="2:23" s="106" customFormat="1" x14ac:dyDescent="0.35">
      <c r="B144" s="167">
        <v>1</v>
      </c>
      <c r="C144" s="143" t="s">
        <v>108</v>
      </c>
      <c r="D144" s="112"/>
      <c r="E144" s="113">
        <f>SUM(E145:E147)</f>
        <v>0</v>
      </c>
      <c r="F144" s="113">
        <f t="shared" ref="F144:Q144" si="208">SUM(F145:F147)</f>
        <v>0</v>
      </c>
      <c r="G144" s="113">
        <f t="shared" si="208"/>
        <v>0</v>
      </c>
      <c r="H144" s="113">
        <f t="shared" si="208"/>
        <v>0</v>
      </c>
      <c r="I144" s="113">
        <f t="shared" si="208"/>
        <v>0</v>
      </c>
      <c r="J144" s="113">
        <f t="shared" si="208"/>
        <v>0</v>
      </c>
      <c r="K144" s="113">
        <f t="shared" si="208"/>
        <v>0</v>
      </c>
      <c r="L144" s="113">
        <f t="shared" si="208"/>
        <v>0</v>
      </c>
      <c r="M144" s="113">
        <f t="shared" si="208"/>
        <v>0</v>
      </c>
      <c r="N144" s="113">
        <f t="shared" si="208"/>
        <v>0</v>
      </c>
      <c r="O144" s="113">
        <f t="shared" si="208"/>
        <v>0</v>
      </c>
      <c r="P144" s="113">
        <f t="shared" si="208"/>
        <v>0</v>
      </c>
      <c r="Q144" s="113">
        <f t="shared" si="208"/>
        <v>0</v>
      </c>
      <c r="R144" s="113">
        <f>SUM(R145:R147)</f>
        <v>0</v>
      </c>
      <c r="S144" s="113">
        <f t="shared" ref="S144:W144" si="209">SUM(S145:S147)</f>
        <v>0</v>
      </c>
      <c r="T144" s="113">
        <f t="shared" si="209"/>
        <v>0</v>
      </c>
      <c r="U144" s="113">
        <f t="shared" si="209"/>
        <v>0</v>
      </c>
      <c r="V144" s="113">
        <f t="shared" si="209"/>
        <v>0</v>
      </c>
      <c r="W144" s="113">
        <f t="shared" si="209"/>
        <v>0</v>
      </c>
    </row>
    <row r="145" spans="2:23" s="106" customFormat="1" x14ac:dyDescent="0.35">
      <c r="B145" s="168"/>
      <c r="C145" s="146"/>
      <c r="D145" s="119" t="s">
        <v>114</v>
      </c>
      <c r="E145" s="120"/>
      <c r="F145" s="120"/>
      <c r="G145" s="120">
        <f t="shared" ref="G145:G146" si="210">SUM(E145:F145)</f>
        <v>0</v>
      </c>
      <c r="H145" s="120"/>
      <c r="I145" s="120"/>
      <c r="J145" s="123"/>
      <c r="K145" s="124">
        <f t="shared" ref="K145:K146" si="211">SUM(H145:J145)</f>
        <v>0</v>
      </c>
      <c r="L145" s="120"/>
      <c r="M145" s="120"/>
      <c r="N145" s="120"/>
      <c r="O145" s="120"/>
      <c r="P145" s="120"/>
      <c r="Q145" s="120"/>
      <c r="R145" s="120">
        <f t="shared" ref="R145:R147" si="212">SUM(L145:Q145)</f>
        <v>0</v>
      </c>
      <c r="S145" s="120">
        <f t="shared" ref="S145:S147" si="213">+K145-R145</f>
        <v>0</v>
      </c>
      <c r="T145" s="120"/>
      <c r="U145" s="120"/>
      <c r="V145" s="120"/>
      <c r="W145" s="120">
        <f t="shared" ref="W145:W146" si="214">+U145-V145</f>
        <v>0</v>
      </c>
    </row>
    <row r="146" spans="2:23" s="106" customFormat="1" x14ac:dyDescent="0.35">
      <c r="B146" s="168"/>
      <c r="C146" s="146"/>
      <c r="D146" s="119" t="s">
        <v>115</v>
      </c>
      <c r="E146" s="120"/>
      <c r="F146" s="120"/>
      <c r="G146" s="120">
        <f t="shared" si="210"/>
        <v>0</v>
      </c>
      <c r="H146" s="120"/>
      <c r="I146" s="120"/>
      <c r="J146" s="123"/>
      <c r="K146" s="124">
        <f t="shared" si="211"/>
        <v>0</v>
      </c>
      <c r="L146" s="120"/>
      <c r="M146" s="120"/>
      <c r="N146" s="120"/>
      <c r="O146" s="120"/>
      <c r="P146" s="120"/>
      <c r="Q146" s="120"/>
      <c r="R146" s="120">
        <f t="shared" si="212"/>
        <v>0</v>
      </c>
      <c r="S146" s="120">
        <f t="shared" si="213"/>
        <v>0</v>
      </c>
      <c r="T146" s="120"/>
      <c r="U146" s="120"/>
      <c r="V146" s="120"/>
      <c r="W146" s="120">
        <f t="shared" si="214"/>
        <v>0</v>
      </c>
    </row>
    <row r="147" spans="2:23" s="106" customFormat="1" x14ac:dyDescent="0.35">
      <c r="B147" s="168"/>
      <c r="C147" s="146"/>
      <c r="D147" s="119" t="s">
        <v>116</v>
      </c>
      <c r="E147" s="120"/>
      <c r="F147" s="120"/>
      <c r="G147" s="120"/>
      <c r="H147" s="120"/>
      <c r="I147" s="120"/>
      <c r="J147" s="123"/>
      <c r="K147" s="124"/>
      <c r="L147" s="120"/>
      <c r="M147" s="120"/>
      <c r="N147" s="120"/>
      <c r="O147" s="120"/>
      <c r="P147" s="120"/>
      <c r="Q147" s="120"/>
      <c r="R147" s="120">
        <f t="shared" si="212"/>
        <v>0</v>
      </c>
      <c r="S147" s="120">
        <f t="shared" si="213"/>
        <v>0</v>
      </c>
      <c r="T147" s="120"/>
      <c r="U147" s="120"/>
      <c r="V147" s="120"/>
      <c r="W147" s="120"/>
    </row>
    <row r="148" spans="2:23" s="106" customFormat="1" hidden="1" x14ac:dyDescent="0.35">
      <c r="B148" s="167">
        <v>2</v>
      </c>
      <c r="C148" s="143" t="s">
        <v>108</v>
      </c>
      <c r="D148" s="112"/>
      <c r="E148" s="113">
        <f>SUM(E149:E151)</f>
        <v>0</v>
      </c>
      <c r="F148" s="113">
        <f t="shared" ref="F148" si="215">SUM(F149:F151)</f>
        <v>0</v>
      </c>
      <c r="G148" s="113">
        <f t="shared" ref="G148:Q148" si="216">SUM(G149:G151)</f>
        <v>0</v>
      </c>
      <c r="H148" s="113">
        <f t="shared" si="216"/>
        <v>0</v>
      </c>
      <c r="I148" s="113">
        <f t="shared" si="216"/>
        <v>0</v>
      </c>
      <c r="J148" s="113">
        <f t="shared" si="216"/>
        <v>0</v>
      </c>
      <c r="K148" s="113">
        <f t="shared" si="216"/>
        <v>0</v>
      </c>
      <c r="L148" s="113">
        <f t="shared" si="216"/>
        <v>0</v>
      </c>
      <c r="M148" s="113">
        <f t="shared" si="216"/>
        <v>0</v>
      </c>
      <c r="N148" s="113">
        <f t="shared" si="216"/>
        <v>0</v>
      </c>
      <c r="O148" s="113">
        <f t="shared" si="216"/>
        <v>0</v>
      </c>
      <c r="P148" s="113">
        <f t="shared" si="216"/>
        <v>0</v>
      </c>
      <c r="Q148" s="113">
        <f t="shared" si="216"/>
        <v>0</v>
      </c>
      <c r="R148" s="113">
        <f>SUM(R149:R151)</f>
        <v>0</v>
      </c>
      <c r="S148" s="113">
        <f t="shared" ref="S148:W148" si="217">SUM(S149:S151)</f>
        <v>0</v>
      </c>
      <c r="T148" s="113">
        <f t="shared" si="217"/>
        <v>0</v>
      </c>
      <c r="U148" s="113">
        <f t="shared" si="217"/>
        <v>0</v>
      </c>
      <c r="V148" s="113">
        <f t="shared" si="217"/>
        <v>0</v>
      </c>
      <c r="W148" s="113">
        <f t="shared" si="217"/>
        <v>0</v>
      </c>
    </row>
    <row r="149" spans="2:23" s="106" customFormat="1" hidden="1" x14ac:dyDescent="0.35">
      <c r="B149" s="168"/>
      <c r="C149" s="146"/>
      <c r="D149" s="119" t="s">
        <v>114</v>
      </c>
      <c r="E149" s="120"/>
      <c r="F149" s="120"/>
      <c r="G149" s="120">
        <f t="shared" ref="G149:G150" si="218">SUM(E149:F149)</f>
        <v>0</v>
      </c>
      <c r="H149" s="120"/>
      <c r="I149" s="120"/>
      <c r="J149" s="123"/>
      <c r="K149" s="124">
        <f t="shared" ref="K149:K150" si="219">SUM(H149:J149)</f>
        <v>0</v>
      </c>
      <c r="L149" s="120"/>
      <c r="M149" s="120"/>
      <c r="N149" s="120"/>
      <c r="O149" s="120"/>
      <c r="P149" s="120"/>
      <c r="Q149" s="120"/>
      <c r="R149" s="120">
        <f t="shared" ref="R149:R151" si="220">SUM(L149:Q149)</f>
        <v>0</v>
      </c>
      <c r="S149" s="120">
        <f t="shared" ref="S149:S151" si="221">+K149-R149</f>
        <v>0</v>
      </c>
      <c r="T149" s="120"/>
      <c r="U149" s="120"/>
      <c r="V149" s="120"/>
      <c r="W149" s="120">
        <f t="shared" ref="W149:W150" si="222">+U149-V149</f>
        <v>0</v>
      </c>
    </row>
    <row r="150" spans="2:23" s="106" customFormat="1" hidden="1" x14ac:dyDescent="0.35">
      <c r="B150" s="168"/>
      <c r="C150" s="146"/>
      <c r="D150" s="119" t="s">
        <v>115</v>
      </c>
      <c r="E150" s="120"/>
      <c r="F150" s="120"/>
      <c r="G150" s="120">
        <f t="shared" si="218"/>
        <v>0</v>
      </c>
      <c r="H150" s="120"/>
      <c r="I150" s="120"/>
      <c r="J150" s="123"/>
      <c r="K150" s="124">
        <f t="shared" si="219"/>
        <v>0</v>
      </c>
      <c r="L150" s="120"/>
      <c r="M150" s="120"/>
      <c r="N150" s="120"/>
      <c r="O150" s="120"/>
      <c r="P150" s="120"/>
      <c r="Q150" s="120"/>
      <c r="R150" s="120">
        <f t="shared" si="220"/>
        <v>0</v>
      </c>
      <c r="S150" s="120">
        <f t="shared" si="221"/>
        <v>0</v>
      </c>
      <c r="T150" s="120"/>
      <c r="U150" s="120"/>
      <c r="V150" s="120"/>
      <c r="W150" s="120">
        <f t="shared" si="222"/>
        <v>0</v>
      </c>
    </row>
    <row r="151" spans="2:23" s="106" customFormat="1" hidden="1" x14ac:dyDescent="0.35">
      <c r="B151" s="174"/>
      <c r="C151" s="149"/>
      <c r="D151" s="175" t="s">
        <v>116</v>
      </c>
      <c r="E151" s="150"/>
      <c r="F151" s="150"/>
      <c r="G151" s="150"/>
      <c r="H151" s="150"/>
      <c r="I151" s="150"/>
      <c r="J151" s="151"/>
      <c r="K151" s="152"/>
      <c r="L151" s="150"/>
      <c r="M151" s="150"/>
      <c r="N151" s="150"/>
      <c r="O151" s="150"/>
      <c r="P151" s="150"/>
      <c r="Q151" s="150"/>
      <c r="R151" s="150">
        <f t="shared" si="220"/>
        <v>0</v>
      </c>
      <c r="S151" s="150">
        <f t="shared" si="221"/>
        <v>0</v>
      </c>
      <c r="T151" s="150"/>
      <c r="U151" s="150"/>
      <c r="V151" s="150"/>
      <c r="W151" s="150"/>
    </row>
  </sheetData>
  <mergeCells count="13">
    <mergeCell ref="B105:D105"/>
    <mergeCell ref="B2:W2"/>
    <mergeCell ref="B3:W3"/>
    <mergeCell ref="C5:D5"/>
    <mergeCell ref="E5:G5"/>
    <mergeCell ref="H5:K5"/>
    <mergeCell ref="L5:R5"/>
    <mergeCell ref="T5:W5"/>
    <mergeCell ref="L6:P6"/>
    <mergeCell ref="U6:W6"/>
    <mergeCell ref="C9:D9"/>
    <mergeCell ref="B11:D11"/>
    <mergeCell ref="B58:D58"/>
  </mergeCells>
  <pageMargins left="0.91" right="0.85" top="0.78740157480314965" bottom="0.82677165354330717" header="0.31496062992125984" footer="0.43307086614173229"/>
  <pageSetup paperSize="9" scale="50" fitToHeight="2" orientation="landscape" r:id="rId1"/>
  <rowBreaks count="2" manualBreakCount="2">
    <brk id="67" max="22" man="1"/>
    <brk id="1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25"/>
  <sheetViews>
    <sheetView showGridLines="0" zoomScaleNormal="100" workbookViewId="0">
      <selection activeCell="G14" sqref="G14"/>
    </sheetView>
  </sheetViews>
  <sheetFormatPr defaultRowHeight="21" x14ac:dyDescent="0.35"/>
  <cols>
    <col min="1" max="1" width="2" style="53" customWidth="1"/>
    <col min="2" max="2" width="47.7109375" style="53" customWidth="1"/>
    <col min="3" max="3" width="19.85546875" style="69" customWidth="1"/>
    <col min="4" max="4" width="19.140625" style="69" customWidth="1"/>
    <col min="5" max="5" width="19.85546875" style="69" customWidth="1"/>
    <col min="6" max="7" width="19" style="69" customWidth="1"/>
    <col min="8" max="8" width="20.7109375" style="53" customWidth="1"/>
    <col min="9" max="16384" width="9.140625" style="53"/>
  </cols>
  <sheetData>
    <row r="1" spans="2:10" x14ac:dyDescent="0.35">
      <c r="B1" s="740" t="s">
        <v>57</v>
      </c>
      <c r="C1" s="740"/>
      <c r="D1" s="740"/>
      <c r="E1" s="740"/>
      <c r="F1" s="740"/>
      <c r="G1" s="740"/>
      <c r="H1" s="740"/>
      <c r="I1" s="81"/>
      <c r="J1" s="81"/>
    </row>
    <row r="2" spans="2:10" ht="27" customHeight="1" x14ac:dyDescent="0.35">
      <c r="B2" s="764" t="s">
        <v>22</v>
      </c>
      <c r="C2" s="764"/>
      <c r="D2" s="764"/>
      <c r="E2" s="764"/>
      <c r="F2" s="764"/>
      <c r="G2" s="764"/>
      <c r="H2" s="764"/>
      <c r="I2" s="80"/>
      <c r="J2" s="80"/>
    </row>
    <row r="3" spans="2:10" ht="20.25" customHeight="1" x14ac:dyDescent="0.35">
      <c r="B3" s="78"/>
      <c r="C3" s="79"/>
      <c r="D3" s="79"/>
      <c r="E3" s="79"/>
      <c r="F3" s="79"/>
      <c r="G3" s="79"/>
    </row>
    <row r="4" spans="2:10" s="73" customFormat="1" x14ac:dyDescent="0.35">
      <c r="B4" s="70" t="s">
        <v>46</v>
      </c>
      <c r="C4" s="761" t="s">
        <v>45</v>
      </c>
      <c r="D4" s="762"/>
      <c r="E4" s="762"/>
      <c r="F4" s="762"/>
      <c r="G4" s="763"/>
      <c r="H4" s="75"/>
    </row>
    <row r="5" spans="2:10" s="73" customFormat="1" x14ac:dyDescent="0.35">
      <c r="B5" s="71"/>
      <c r="C5" s="72" t="s">
        <v>42</v>
      </c>
      <c r="D5" s="72" t="s">
        <v>43</v>
      </c>
      <c r="E5" s="74" t="s">
        <v>44</v>
      </c>
      <c r="F5" s="72" t="s">
        <v>58</v>
      </c>
      <c r="G5" s="72" t="s">
        <v>59</v>
      </c>
      <c r="H5" s="76" t="s">
        <v>1</v>
      </c>
    </row>
    <row r="6" spans="2:10" s="56" customFormat="1" ht="24.75" customHeight="1" x14ac:dyDescent="0.35">
      <c r="B6" s="54" t="s">
        <v>1</v>
      </c>
      <c r="C6" s="55">
        <f>SUM(C7:C8)</f>
        <v>0</v>
      </c>
      <c r="D6" s="55">
        <f t="shared" ref="D6:H6" si="0">SUM(D7:D8)</f>
        <v>0</v>
      </c>
      <c r="E6" s="55">
        <f t="shared" si="0"/>
        <v>0</v>
      </c>
      <c r="F6" s="55">
        <f t="shared" si="0"/>
        <v>0</v>
      </c>
      <c r="G6" s="55">
        <f t="shared" si="0"/>
        <v>0</v>
      </c>
      <c r="H6" s="55">
        <f t="shared" si="0"/>
        <v>0</v>
      </c>
    </row>
    <row r="7" spans="2:10" s="82" customFormat="1" ht="26.25" customHeight="1" x14ac:dyDescent="0.35">
      <c r="B7" s="83" t="s">
        <v>4</v>
      </c>
      <c r="C7" s="84">
        <f>+C9</f>
        <v>0</v>
      </c>
      <c r="D7" s="84">
        <f t="shared" ref="D7:G7" si="1">+D9</f>
        <v>0</v>
      </c>
      <c r="E7" s="84">
        <f t="shared" si="1"/>
        <v>0</v>
      </c>
      <c r="F7" s="84">
        <f t="shared" si="1"/>
        <v>0</v>
      </c>
      <c r="G7" s="84">
        <f t="shared" si="1"/>
        <v>0</v>
      </c>
      <c r="H7" s="84">
        <f t="shared" ref="H7" si="2">+H9</f>
        <v>0</v>
      </c>
    </row>
    <row r="8" spans="2:10" s="82" customFormat="1" ht="24" customHeight="1" x14ac:dyDescent="0.35">
      <c r="B8" s="83" t="s">
        <v>5</v>
      </c>
      <c r="C8" s="84">
        <f>+C15</f>
        <v>0</v>
      </c>
      <c r="D8" s="84">
        <f t="shared" ref="D8:G8" si="3">+D15</f>
        <v>0</v>
      </c>
      <c r="E8" s="84">
        <f t="shared" si="3"/>
        <v>0</v>
      </c>
      <c r="F8" s="84">
        <f t="shared" si="3"/>
        <v>0</v>
      </c>
      <c r="G8" s="84">
        <f t="shared" si="3"/>
        <v>0</v>
      </c>
      <c r="H8" s="84">
        <f t="shared" ref="H8" si="4">+H15</f>
        <v>0</v>
      </c>
    </row>
    <row r="9" spans="2:10" s="56" customFormat="1" ht="22.5" customHeight="1" x14ac:dyDescent="0.35">
      <c r="B9" s="57" t="s">
        <v>4</v>
      </c>
      <c r="C9" s="58">
        <f>SUM(C10:C14)</f>
        <v>0</v>
      </c>
      <c r="D9" s="58">
        <f t="shared" ref="D9:H9" si="5">SUM(D10:D14)</f>
        <v>0</v>
      </c>
      <c r="E9" s="58">
        <f t="shared" si="5"/>
        <v>0</v>
      </c>
      <c r="F9" s="58">
        <f t="shared" si="5"/>
        <v>0</v>
      </c>
      <c r="G9" s="58">
        <f t="shared" si="5"/>
        <v>0</v>
      </c>
      <c r="H9" s="58">
        <f t="shared" si="5"/>
        <v>0</v>
      </c>
    </row>
    <row r="10" spans="2:10" x14ac:dyDescent="0.35">
      <c r="B10" s="59" t="str">
        <f>+'F63'!A11</f>
        <v>1.  ………………………………..</v>
      </c>
      <c r="C10" s="60"/>
      <c r="D10" s="60"/>
      <c r="E10" s="60"/>
      <c r="F10" s="60"/>
      <c r="G10" s="60"/>
      <c r="H10" s="60">
        <f>SUM(C10:G10)</f>
        <v>0</v>
      </c>
    </row>
    <row r="11" spans="2:10" x14ac:dyDescent="0.35">
      <c r="B11" s="61" t="s">
        <v>26</v>
      </c>
      <c r="C11" s="62"/>
      <c r="D11" s="62"/>
      <c r="E11" s="62"/>
      <c r="F11" s="62"/>
      <c r="G11" s="62"/>
      <c r="H11" s="62">
        <f>SUM(C11:G11)</f>
        <v>0</v>
      </c>
    </row>
    <row r="12" spans="2:10" x14ac:dyDescent="0.35">
      <c r="B12" s="61" t="s">
        <v>36</v>
      </c>
      <c r="C12" s="62"/>
      <c r="D12" s="62"/>
      <c r="E12" s="62"/>
      <c r="F12" s="62"/>
      <c r="G12" s="62"/>
      <c r="H12" s="62">
        <f t="shared" ref="H12:H14" si="6">SUM(C12:G12)</f>
        <v>0</v>
      </c>
    </row>
    <row r="13" spans="2:10" x14ac:dyDescent="0.35">
      <c r="B13" s="61" t="s">
        <v>37</v>
      </c>
      <c r="C13" s="62"/>
      <c r="D13" s="62"/>
      <c r="E13" s="62"/>
      <c r="F13" s="62"/>
      <c r="G13" s="62"/>
      <c r="H13" s="62">
        <f t="shared" si="6"/>
        <v>0</v>
      </c>
    </row>
    <row r="14" spans="2:10" x14ac:dyDescent="0.35">
      <c r="B14" s="63" t="s">
        <v>38</v>
      </c>
      <c r="C14" s="64"/>
      <c r="D14" s="64"/>
      <c r="E14" s="64"/>
      <c r="F14" s="64"/>
      <c r="G14" s="64"/>
      <c r="H14" s="62">
        <f t="shared" si="6"/>
        <v>0</v>
      </c>
    </row>
    <row r="15" spans="2:10" s="56" customFormat="1" ht="23.25" customHeight="1" x14ac:dyDescent="0.35">
      <c r="B15" s="57" t="s">
        <v>5</v>
      </c>
      <c r="C15" s="58">
        <f>+C16+C21</f>
        <v>0</v>
      </c>
      <c r="D15" s="58">
        <f t="shared" ref="D15:H15" si="7">+D16+D21</f>
        <v>0</v>
      </c>
      <c r="E15" s="58">
        <f t="shared" si="7"/>
        <v>0</v>
      </c>
      <c r="F15" s="58">
        <f t="shared" si="7"/>
        <v>0</v>
      </c>
      <c r="G15" s="58">
        <f t="shared" si="7"/>
        <v>0</v>
      </c>
      <c r="H15" s="58">
        <f t="shared" si="7"/>
        <v>0</v>
      </c>
    </row>
    <row r="16" spans="2:10" s="56" customFormat="1" x14ac:dyDescent="0.35">
      <c r="B16" s="65" t="s">
        <v>34</v>
      </c>
      <c r="C16" s="66">
        <f>SUM(C17:C20)</f>
        <v>0</v>
      </c>
      <c r="D16" s="66">
        <f t="shared" ref="D16:H16" si="8">SUM(D17:D20)</f>
        <v>0</v>
      </c>
      <c r="E16" s="66">
        <f t="shared" si="8"/>
        <v>0</v>
      </c>
      <c r="F16" s="66">
        <f t="shared" si="8"/>
        <v>0</v>
      </c>
      <c r="G16" s="66">
        <f t="shared" si="8"/>
        <v>0</v>
      </c>
      <c r="H16" s="66">
        <f t="shared" si="8"/>
        <v>0</v>
      </c>
    </row>
    <row r="17" spans="2:8" x14ac:dyDescent="0.35">
      <c r="B17" s="59" t="s">
        <v>27</v>
      </c>
      <c r="C17" s="60"/>
      <c r="D17" s="60"/>
      <c r="E17" s="60"/>
      <c r="F17" s="60"/>
      <c r="G17" s="60"/>
      <c r="H17" s="60">
        <f>SUM(C17:G17)</f>
        <v>0</v>
      </c>
    </row>
    <row r="18" spans="2:8" x14ac:dyDescent="0.35">
      <c r="B18" s="61" t="s">
        <v>28</v>
      </c>
      <c r="C18" s="62"/>
      <c r="D18" s="62"/>
      <c r="E18" s="62"/>
      <c r="F18" s="62"/>
      <c r="G18" s="62"/>
      <c r="H18" s="62">
        <f>SUM(C18:G18)</f>
        <v>0</v>
      </c>
    </row>
    <row r="19" spans="2:8" x14ac:dyDescent="0.35">
      <c r="B19" s="61" t="s">
        <v>39</v>
      </c>
      <c r="C19" s="62"/>
      <c r="D19" s="62"/>
      <c r="E19" s="62"/>
      <c r="F19" s="62"/>
      <c r="G19" s="62"/>
      <c r="H19" s="62">
        <f t="shared" ref="H19:H20" si="9">SUM(C19:G19)</f>
        <v>0</v>
      </c>
    </row>
    <row r="20" spans="2:8" x14ac:dyDescent="0.35">
      <c r="B20" s="63" t="s">
        <v>40</v>
      </c>
      <c r="C20" s="64"/>
      <c r="D20" s="64"/>
      <c r="E20" s="64"/>
      <c r="F20" s="64"/>
      <c r="G20" s="64"/>
      <c r="H20" s="62">
        <f t="shared" si="9"/>
        <v>0</v>
      </c>
    </row>
    <row r="21" spans="2:8" s="56" customFormat="1" x14ac:dyDescent="0.35">
      <c r="B21" s="65" t="s">
        <v>35</v>
      </c>
      <c r="C21" s="66">
        <f>SUM(C22:C25)</f>
        <v>0</v>
      </c>
      <c r="D21" s="66">
        <f t="shared" ref="D21:H21" si="10">SUM(D22:D25)</f>
        <v>0</v>
      </c>
      <c r="E21" s="66">
        <f t="shared" si="10"/>
        <v>0</v>
      </c>
      <c r="F21" s="66">
        <f t="shared" si="10"/>
        <v>0</v>
      </c>
      <c r="G21" s="66">
        <f t="shared" si="10"/>
        <v>0</v>
      </c>
      <c r="H21" s="66">
        <f t="shared" si="10"/>
        <v>0</v>
      </c>
    </row>
    <row r="22" spans="2:8" x14ac:dyDescent="0.35">
      <c r="B22" s="59" t="s">
        <v>27</v>
      </c>
      <c r="C22" s="60"/>
      <c r="D22" s="60"/>
      <c r="E22" s="60"/>
      <c r="F22" s="60"/>
      <c r="G22" s="60"/>
      <c r="H22" s="60">
        <f>SUM(C22:G22)</f>
        <v>0</v>
      </c>
    </row>
    <row r="23" spans="2:8" x14ac:dyDescent="0.35">
      <c r="B23" s="61" t="s">
        <v>28</v>
      </c>
      <c r="C23" s="62"/>
      <c r="D23" s="62"/>
      <c r="E23" s="62"/>
      <c r="F23" s="62"/>
      <c r="G23" s="62"/>
      <c r="H23" s="62">
        <f>SUM(C23:G23)</f>
        <v>0</v>
      </c>
    </row>
    <row r="24" spans="2:8" x14ac:dyDescent="0.35">
      <c r="B24" s="61" t="s">
        <v>41</v>
      </c>
      <c r="C24" s="62"/>
      <c r="D24" s="62"/>
      <c r="E24" s="62"/>
      <c r="F24" s="62"/>
      <c r="G24" s="62"/>
      <c r="H24" s="62">
        <f t="shared" ref="H24:H25" si="11">SUM(C24:G24)</f>
        <v>0</v>
      </c>
    </row>
    <row r="25" spans="2:8" x14ac:dyDescent="0.35">
      <c r="B25" s="67" t="s">
        <v>40</v>
      </c>
      <c r="C25" s="68"/>
      <c r="D25" s="68"/>
      <c r="E25" s="68"/>
      <c r="F25" s="68"/>
      <c r="G25" s="68"/>
      <c r="H25" s="77">
        <f t="shared" si="11"/>
        <v>0</v>
      </c>
    </row>
  </sheetData>
  <mergeCells count="3">
    <mergeCell ref="C4:G4"/>
    <mergeCell ref="B1:H1"/>
    <mergeCell ref="B2:H2"/>
  </mergeCells>
  <printOptions horizontalCentered="1"/>
  <pageMargins left="0.53" right="0.4" top="0.95" bottom="0.39370078740157483" header="0.51181102362204722" footer="0.51181102362204722"/>
  <pageSetup paperSize="9" scale="75" orientation="landscape" r:id="rId1"/>
  <headerFooter alignWithMargins="0">
    <oddHeader>&amp;R&amp;"TH SarabunPSK,ตัวหนา"&amp;14&amp;P/&amp;N</oddHeader>
    <oddFooter>&amp;R&amp;"TH SarabunPSK,ธรรมดา"&amp;12F-QP-PN-01-02-001
แก้ไขครั้งที่ 00 วันที่บังคับใช้ 1 เมษายน 2554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AT79"/>
  <sheetViews>
    <sheetView showGridLines="0" zoomScaleNormal="100" zoomScaleSheetLayoutView="100" workbookViewId="0">
      <selection activeCell="P29" sqref="P29"/>
    </sheetView>
  </sheetViews>
  <sheetFormatPr defaultRowHeight="17.25" x14ac:dyDescent="0.3"/>
  <cols>
    <col min="1" max="1" width="20.28515625" style="10" customWidth="1"/>
    <col min="2" max="2" width="5.28515625" style="29" customWidth="1"/>
    <col min="3" max="3" width="5.28515625" style="15" customWidth="1"/>
    <col min="4" max="4" width="6.85546875" style="15" customWidth="1"/>
    <col min="5" max="6" width="6.140625" style="29" bestFit="1" customWidth="1"/>
    <col min="7" max="9" width="10.28515625" style="29" customWidth="1"/>
    <col min="10" max="10" width="7.28515625" style="29" customWidth="1"/>
    <col min="11" max="11" width="8" style="29" customWidth="1"/>
    <col min="12" max="12" width="8.7109375" style="29" customWidth="1"/>
    <col min="13" max="13" width="8" style="29" customWidth="1"/>
    <col min="14" max="15" width="9.140625" style="502" customWidth="1"/>
    <col min="16" max="16" width="6.42578125" style="29" customWidth="1"/>
    <col min="17" max="17" width="6.140625" style="29" bestFit="1" customWidth="1"/>
    <col min="18" max="20" width="9.7109375" style="29" customWidth="1"/>
    <col min="21" max="21" width="8.7109375" style="29" customWidth="1"/>
    <col min="22" max="22" width="8" style="29" customWidth="1"/>
    <col min="23" max="23" width="8.7109375" style="29" customWidth="1"/>
    <col min="24" max="24" width="8" style="29" customWidth="1"/>
    <col min="25" max="25" width="9.140625" style="502" customWidth="1"/>
    <col min="26" max="26" width="6.140625" style="29" bestFit="1" customWidth="1"/>
    <col min="27" max="27" width="5.5703125" style="29" customWidth="1"/>
    <col min="28" max="30" width="10" style="29" customWidth="1"/>
    <col min="31" max="31" width="8.7109375" style="29" hidden="1" customWidth="1"/>
    <col min="32" max="32" width="8" style="29" hidden="1" customWidth="1"/>
    <col min="33" max="33" width="8.7109375" style="29" hidden="1" customWidth="1"/>
    <col min="34" max="34" width="8" style="29" hidden="1" customWidth="1"/>
    <col min="35" max="35" width="0" style="502" hidden="1" customWidth="1"/>
    <col min="36" max="37" width="10.28515625" style="29" customWidth="1"/>
    <col min="38" max="38" width="9.85546875" style="29" customWidth="1"/>
    <col min="39" max="39" width="8.28515625" style="507" customWidth="1"/>
    <col min="40" max="41" width="9.5703125" style="502" customWidth="1"/>
    <col min="42" max="42" width="9.42578125" style="502" customWidth="1"/>
    <col min="43" max="43" width="9.140625" style="502" customWidth="1"/>
    <col min="44" max="46" width="11.7109375" style="29" customWidth="1"/>
    <col min="47" max="16384" width="9.140625" style="10"/>
  </cols>
  <sheetData>
    <row r="1" spans="1:46" s="5" customFormat="1" ht="18.75" x14ac:dyDescent="0.3">
      <c r="A1" s="30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89"/>
      <c r="O1" s="489"/>
      <c r="P1" s="30"/>
      <c r="Q1" s="30"/>
      <c r="R1" s="30"/>
      <c r="S1" s="30"/>
      <c r="T1" s="30"/>
      <c r="U1" s="30"/>
      <c r="V1" s="30"/>
      <c r="W1" s="30"/>
      <c r="X1" s="30"/>
      <c r="Y1" s="489"/>
      <c r="Z1" s="30"/>
      <c r="AA1" s="30"/>
      <c r="AB1" s="30"/>
      <c r="AC1" s="30"/>
      <c r="AD1" s="30"/>
      <c r="AE1" s="30"/>
      <c r="AF1" s="30"/>
      <c r="AG1" s="30"/>
      <c r="AH1" s="30"/>
      <c r="AI1" s="489"/>
      <c r="AJ1" s="31"/>
      <c r="AK1" s="31"/>
      <c r="AL1" s="31"/>
      <c r="AM1" s="503"/>
      <c r="AN1" s="489"/>
      <c r="AO1" s="489"/>
      <c r="AP1" s="489"/>
      <c r="AQ1" s="489"/>
      <c r="AR1" s="31"/>
      <c r="AS1" s="31"/>
      <c r="AT1" s="31"/>
    </row>
    <row r="2" spans="1:46" s="5" customFormat="1" ht="18.75" x14ac:dyDescent="0.3">
      <c r="A2" s="728" t="s">
        <v>22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  <c r="Y2" s="728"/>
      <c r="Z2" s="728"/>
      <c r="AA2" s="728"/>
      <c r="AB2" s="728"/>
      <c r="AC2" s="728"/>
      <c r="AD2" s="728"/>
      <c r="AE2" s="468"/>
      <c r="AF2" s="468"/>
      <c r="AG2" s="468"/>
      <c r="AH2" s="468"/>
      <c r="AI2" s="468"/>
      <c r="AM2" s="489"/>
      <c r="AN2" s="489"/>
      <c r="AO2" s="489"/>
      <c r="AP2" s="489"/>
      <c r="AQ2" s="489"/>
    </row>
    <row r="3" spans="1:46" s="5" customFormat="1" ht="18.75" hidden="1" x14ac:dyDescent="0.3">
      <c r="A3" s="508" t="s">
        <v>87</v>
      </c>
      <c r="B3" s="508" t="s">
        <v>88</v>
      </c>
      <c r="C3" s="508" t="s">
        <v>89</v>
      </c>
      <c r="D3" s="508" t="s">
        <v>90</v>
      </c>
      <c r="E3" s="508" t="s">
        <v>243</v>
      </c>
      <c r="F3" s="508" t="s">
        <v>92</v>
      </c>
      <c r="G3" s="508" t="s">
        <v>93</v>
      </c>
      <c r="H3" s="508" t="s">
        <v>94</v>
      </c>
      <c r="I3" s="508" t="s">
        <v>244</v>
      </c>
      <c r="J3" s="508" t="s">
        <v>96</v>
      </c>
      <c r="K3" s="508" t="s">
        <v>97</v>
      </c>
      <c r="L3" s="508" t="s">
        <v>98</v>
      </c>
      <c r="M3" s="508" t="s">
        <v>99</v>
      </c>
      <c r="N3" s="508" t="s">
        <v>266</v>
      </c>
      <c r="O3" s="508"/>
      <c r="P3" s="508" t="s">
        <v>101</v>
      </c>
      <c r="Q3" s="508" t="s">
        <v>245</v>
      </c>
      <c r="R3" s="508" t="s">
        <v>246</v>
      </c>
      <c r="S3" s="508" t="s">
        <v>247</v>
      </c>
      <c r="T3" s="508" t="s">
        <v>248</v>
      </c>
      <c r="U3" s="508" t="s">
        <v>106</v>
      </c>
      <c r="V3" s="508" t="s">
        <v>249</v>
      </c>
      <c r="W3" s="508" t="s">
        <v>250</v>
      </c>
      <c r="X3" s="508" t="s">
        <v>251</v>
      </c>
      <c r="Y3" s="508" t="s">
        <v>252</v>
      </c>
      <c r="Z3" s="508" t="s">
        <v>253</v>
      </c>
      <c r="AA3" s="508" t="s">
        <v>254</v>
      </c>
      <c r="AB3" s="508" t="s">
        <v>255</v>
      </c>
      <c r="AC3" s="508" t="s">
        <v>256</v>
      </c>
      <c r="AD3" s="508" t="s">
        <v>257</v>
      </c>
      <c r="AE3" s="508" t="s">
        <v>258</v>
      </c>
      <c r="AF3" s="508" t="s">
        <v>259</v>
      </c>
      <c r="AG3" s="508" t="s">
        <v>260</v>
      </c>
      <c r="AH3" s="508" t="s">
        <v>261</v>
      </c>
      <c r="AI3" s="508" t="s">
        <v>262</v>
      </c>
      <c r="AJ3" s="508" t="s">
        <v>263</v>
      </c>
      <c r="AK3" s="508" t="s">
        <v>264</v>
      </c>
      <c r="AL3" s="508" t="s">
        <v>265</v>
      </c>
      <c r="AM3" s="489"/>
      <c r="AN3" s="489"/>
      <c r="AO3" s="489"/>
      <c r="AP3" s="489"/>
      <c r="AQ3" s="489"/>
    </row>
    <row r="4" spans="1:46" s="20" customFormat="1" ht="21.75" customHeight="1" x14ac:dyDescent="0.3">
      <c r="A4" s="481" t="s">
        <v>8</v>
      </c>
      <c r="B4" s="729" t="s">
        <v>12</v>
      </c>
      <c r="C4" s="730"/>
      <c r="D4" s="487" t="s">
        <v>12</v>
      </c>
      <c r="E4" s="482" t="s">
        <v>52</v>
      </c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 t="s">
        <v>53</v>
      </c>
      <c r="Q4" s="482"/>
      <c r="R4" s="482"/>
      <c r="S4" s="482"/>
      <c r="T4" s="482"/>
      <c r="U4" s="482"/>
      <c r="V4" s="482"/>
      <c r="W4" s="482"/>
      <c r="X4" s="482"/>
      <c r="Y4" s="482"/>
      <c r="Z4" s="482" t="s">
        <v>208</v>
      </c>
      <c r="AA4" s="482"/>
      <c r="AB4" s="482"/>
      <c r="AC4" s="482"/>
      <c r="AD4" s="482"/>
      <c r="AE4" s="482"/>
      <c r="AF4" s="482"/>
      <c r="AG4" s="482"/>
      <c r="AH4" s="482"/>
      <c r="AI4" s="482"/>
      <c r="AJ4" s="482" t="s">
        <v>237</v>
      </c>
      <c r="AK4" s="482"/>
      <c r="AL4" s="482"/>
      <c r="AM4" s="765" t="s">
        <v>238</v>
      </c>
      <c r="AN4" s="765"/>
      <c r="AO4" s="765"/>
      <c r="AP4" s="765"/>
      <c r="AQ4" s="765"/>
      <c r="AR4" s="482" t="s">
        <v>239</v>
      </c>
      <c r="AS4" s="482"/>
      <c r="AT4" s="482"/>
    </row>
    <row r="5" spans="1:46" s="486" customFormat="1" x14ac:dyDescent="0.3">
      <c r="A5" s="465"/>
      <c r="B5" s="483" t="s">
        <v>194</v>
      </c>
      <c r="C5" s="481" t="s">
        <v>195</v>
      </c>
      <c r="D5" s="488" t="s">
        <v>193</v>
      </c>
      <c r="E5" s="484" t="s">
        <v>10</v>
      </c>
      <c r="F5" s="485" t="s">
        <v>11</v>
      </c>
      <c r="G5" s="485"/>
      <c r="H5" s="484" t="s">
        <v>13</v>
      </c>
      <c r="I5" s="484" t="s">
        <v>0</v>
      </c>
      <c r="J5" s="766" t="s">
        <v>240</v>
      </c>
      <c r="K5" s="766"/>
      <c r="L5" s="766" t="s">
        <v>242</v>
      </c>
      <c r="M5" s="766"/>
      <c r="N5" s="490" t="s">
        <v>267</v>
      </c>
      <c r="O5" s="490" t="s">
        <v>237</v>
      </c>
      <c r="P5" s="484" t="s">
        <v>10</v>
      </c>
      <c r="Q5" s="485" t="s">
        <v>11</v>
      </c>
      <c r="R5" s="485"/>
      <c r="S5" s="484" t="s">
        <v>13</v>
      </c>
      <c r="T5" s="484" t="s">
        <v>0</v>
      </c>
      <c r="U5" s="766" t="s">
        <v>240</v>
      </c>
      <c r="V5" s="766"/>
      <c r="W5" s="766" t="s">
        <v>242</v>
      </c>
      <c r="X5" s="766"/>
      <c r="Y5" s="490" t="s">
        <v>1</v>
      </c>
      <c r="Z5" s="484" t="s">
        <v>10</v>
      </c>
      <c r="AA5" s="485" t="s">
        <v>11</v>
      </c>
      <c r="AB5" s="485"/>
      <c r="AC5" s="484" t="s">
        <v>13</v>
      </c>
      <c r="AD5" s="484" t="s">
        <v>0</v>
      </c>
      <c r="AE5" s="766" t="s">
        <v>240</v>
      </c>
      <c r="AF5" s="766"/>
      <c r="AG5" s="766" t="s">
        <v>242</v>
      </c>
      <c r="AH5" s="766"/>
      <c r="AI5" s="490" t="s">
        <v>1</v>
      </c>
      <c r="AJ5" s="484" t="s">
        <v>2</v>
      </c>
      <c r="AK5" s="484" t="s">
        <v>3</v>
      </c>
      <c r="AL5" s="484" t="s">
        <v>237</v>
      </c>
      <c r="AM5" s="766" t="s">
        <v>240</v>
      </c>
      <c r="AN5" s="766"/>
      <c r="AO5" s="766" t="s">
        <v>242</v>
      </c>
      <c r="AP5" s="766"/>
      <c r="AQ5" s="490" t="s">
        <v>1</v>
      </c>
      <c r="AR5" s="484" t="s">
        <v>2</v>
      </c>
      <c r="AS5" s="484" t="s">
        <v>3</v>
      </c>
      <c r="AT5" s="484" t="s">
        <v>1</v>
      </c>
    </row>
    <row r="6" spans="1:46" s="486" customFormat="1" x14ac:dyDescent="0.3">
      <c r="A6" s="465"/>
      <c r="B6" s="483"/>
      <c r="C6" s="481"/>
      <c r="D6" s="488" t="s">
        <v>192</v>
      </c>
      <c r="E6" s="484"/>
      <c r="F6" s="484" t="s">
        <v>9</v>
      </c>
      <c r="G6" s="484" t="s">
        <v>20</v>
      </c>
      <c r="H6" s="484"/>
      <c r="I6" s="484"/>
      <c r="J6" s="490" t="s">
        <v>194</v>
      </c>
      <c r="K6" s="504" t="s">
        <v>20</v>
      </c>
      <c r="L6" s="490" t="s">
        <v>194</v>
      </c>
      <c r="M6" s="504" t="s">
        <v>20</v>
      </c>
      <c r="N6" s="490"/>
      <c r="O6" s="490" t="s">
        <v>268</v>
      </c>
      <c r="P6" s="484"/>
      <c r="Q6" s="484" t="s">
        <v>9</v>
      </c>
      <c r="R6" s="484" t="s">
        <v>20</v>
      </c>
      <c r="S6" s="484"/>
      <c r="T6" s="484"/>
      <c r="U6" s="490" t="s">
        <v>241</v>
      </c>
      <c r="V6" s="504" t="s">
        <v>20</v>
      </c>
      <c r="W6" s="490" t="s">
        <v>241</v>
      </c>
      <c r="X6" s="504" t="s">
        <v>20</v>
      </c>
      <c r="Y6" s="490"/>
      <c r="Z6" s="484"/>
      <c r="AA6" s="484" t="s">
        <v>9</v>
      </c>
      <c r="AB6" s="484" t="s">
        <v>20</v>
      </c>
      <c r="AC6" s="484"/>
      <c r="AD6" s="484"/>
      <c r="AE6" s="490" t="s">
        <v>241</v>
      </c>
      <c r="AF6" s="504" t="s">
        <v>20</v>
      </c>
      <c r="AG6" s="490" t="s">
        <v>241</v>
      </c>
      <c r="AH6" s="504" t="s">
        <v>20</v>
      </c>
      <c r="AI6" s="490"/>
      <c r="AJ6" s="484"/>
      <c r="AK6" s="484"/>
      <c r="AL6" s="484"/>
      <c r="AM6" s="490" t="s">
        <v>241</v>
      </c>
      <c r="AN6" s="504" t="s">
        <v>20</v>
      </c>
      <c r="AO6" s="490" t="s">
        <v>241</v>
      </c>
      <c r="AP6" s="504" t="s">
        <v>20</v>
      </c>
      <c r="AQ6" s="490"/>
      <c r="AR6" s="484"/>
      <c r="AS6" s="484"/>
      <c r="AT6" s="484"/>
    </row>
    <row r="7" spans="1:46" s="16" customFormat="1" ht="23.25" customHeight="1" x14ac:dyDescent="0.3">
      <c r="A7" s="447" t="s">
        <v>1</v>
      </c>
      <c r="B7" s="448"/>
      <c r="C7" s="448"/>
      <c r="D7" s="448"/>
      <c r="E7" s="448">
        <f t="shared" ref="E7:AL7" si="0">E8+E9</f>
        <v>0</v>
      </c>
      <c r="F7" s="448"/>
      <c r="G7" s="448">
        <f t="shared" si="0"/>
        <v>0</v>
      </c>
      <c r="H7" s="448">
        <f t="shared" si="0"/>
        <v>0</v>
      </c>
      <c r="I7" s="448">
        <f t="shared" si="0"/>
        <v>0</v>
      </c>
      <c r="J7" s="448"/>
      <c r="K7" s="448"/>
      <c r="L7" s="448"/>
      <c r="M7" s="448"/>
      <c r="N7" s="491">
        <f t="shared" ref="N7:O7" si="1">N8+N9</f>
        <v>0</v>
      </c>
      <c r="O7" s="491">
        <f t="shared" si="1"/>
        <v>0</v>
      </c>
      <c r="P7" s="448">
        <f t="shared" si="0"/>
        <v>0</v>
      </c>
      <c r="Q7" s="448"/>
      <c r="R7" s="448">
        <f t="shared" si="0"/>
        <v>0</v>
      </c>
      <c r="S7" s="448">
        <f t="shared" si="0"/>
        <v>0</v>
      </c>
      <c r="T7" s="448">
        <f t="shared" si="0"/>
        <v>0</v>
      </c>
      <c r="U7" s="448"/>
      <c r="V7" s="448"/>
      <c r="W7" s="448"/>
      <c r="X7" s="448"/>
      <c r="Y7" s="491">
        <f t="shared" ref="Y7" si="2">Y8+Y9</f>
        <v>0</v>
      </c>
      <c r="Z7" s="448">
        <f t="shared" si="0"/>
        <v>0</v>
      </c>
      <c r="AA7" s="448"/>
      <c r="AB7" s="448">
        <f t="shared" si="0"/>
        <v>0</v>
      </c>
      <c r="AC7" s="448">
        <f t="shared" si="0"/>
        <v>0</v>
      </c>
      <c r="AD7" s="448">
        <f t="shared" si="0"/>
        <v>0</v>
      </c>
      <c r="AE7" s="448"/>
      <c r="AF7" s="448"/>
      <c r="AG7" s="448"/>
      <c r="AH7" s="448"/>
      <c r="AI7" s="491">
        <f t="shared" ref="AI7" si="3">AI8+AI9</f>
        <v>0</v>
      </c>
      <c r="AJ7" s="448">
        <f t="shared" si="0"/>
        <v>0</v>
      </c>
      <c r="AK7" s="448">
        <f t="shared" si="0"/>
        <v>0</v>
      </c>
      <c r="AL7" s="448">
        <f t="shared" si="0"/>
        <v>0</v>
      </c>
      <c r="AM7" s="491"/>
      <c r="AN7" s="491">
        <f t="shared" ref="AN7:AT7" si="4">AN8+AN9</f>
        <v>0</v>
      </c>
      <c r="AO7" s="491"/>
      <c r="AP7" s="491">
        <f t="shared" si="4"/>
        <v>0</v>
      </c>
      <c r="AQ7" s="491">
        <f t="shared" si="4"/>
        <v>0</v>
      </c>
      <c r="AR7" s="448">
        <f t="shared" si="4"/>
        <v>0</v>
      </c>
      <c r="AS7" s="448">
        <f t="shared" si="4"/>
        <v>0</v>
      </c>
      <c r="AT7" s="448">
        <f t="shared" si="4"/>
        <v>0</v>
      </c>
    </row>
    <row r="8" spans="1:46" s="457" customFormat="1" ht="18.75" x14ac:dyDescent="0.3">
      <c r="A8" s="455" t="s">
        <v>4</v>
      </c>
      <c r="B8" s="456"/>
      <c r="C8" s="456"/>
      <c r="D8" s="456"/>
      <c r="E8" s="456">
        <f>E10</f>
        <v>0</v>
      </c>
      <c r="F8" s="456"/>
      <c r="G8" s="456">
        <f t="shared" ref="G8:AL8" si="5">G10</f>
        <v>0</v>
      </c>
      <c r="H8" s="456">
        <f t="shared" si="5"/>
        <v>0</v>
      </c>
      <c r="I8" s="456">
        <f t="shared" si="5"/>
        <v>0</v>
      </c>
      <c r="J8" s="456"/>
      <c r="K8" s="456"/>
      <c r="L8" s="456"/>
      <c r="M8" s="456"/>
      <c r="N8" s="492">
        <f t="shared" ref="N8:O8" si="6">N10</f>
        <v>0</v>
      </c>
      <c r="O8" s="492">
        <f t="shared" si="6"/>
        <v>0</v>
      </c>
      <c r="P8" s="456">
        <f t="shared" si="5"/>
        <v>0</v>
      </c>
      <c r="Q8" s="456"/>
      <c r="R8" s="456">
        <f t="shared" si="5"/>
        <v>0</v>
      </c>
      <c r="S8" s="456">
        <f t="shared" si="5"/>
        <v>0</v>
      </c>
      <c r="T8" s="456">
        <f t="shared" si="5"/>
        <v>0</v>
      </c>
      <c r="U8" s="456"/>
      <c r="V8" s="456"/>
      <c r="W8" s="456"/>
      <c r="X8" s="456"/>
      <c r="Y8" s="492">
        <f t="shared" ref="Y8" si="7">Y10</f>
        <v>0</v>
      </c>
      <c r="Z8" s="456">
        <f t="shared" si="5"/>
        <v>0</v>
      </c>
      <c r="AA8" s="456"/>
      <c r="AB8" s="456">
        <f t="shared" si="5"/>
        <v>0</v>
      </c>
      <c r="AC8" s="456">
        <f t="shared" si="5"/>
        <v>0</v>
      </c>
      <c r="AD8" s="456">
        <f t="shared" si="5"/>
        <v>0</v>
      </c>
      <c r="AE8" s="456"/>
      <c r="AF8" s="456"/>
      <c r="AG8" s="456"/>
      <c r="AH8" s="456"/>
      <c r="AI8" s="492">
        <f t="shared" ref="AI8" si="8">AI10</f>
        <v>0</v>
      </c>
      <c r="AJ8" s="456">
        <f t="shared" si="5"/>
        <v>0</v>
      </c>
      <c r="AK8" s="456">
        <f t="shared" si="5"/>
        <v>0</v>
      </c>
      <c r="AL8" s="456">
        <f t="shared" si="5"/>
        <v>0</v>
      </c>
      <c r="AM8" s="492"/>
      <c r="AN8" s="492">
        <f t="shared" ref="AN8:AT8" si="9">AN10</f>
        <v>0</v>
      </c>
      <c r="AO8" s="492"/>
      <c r="AP8" s="492">
        <f t="shared" si="9"/>
        <v>0</v>
      </c>
      <c r="AQ8" s="492">
        <f t="shared" si="9"/>
        <v>0</v>
      </c>
      <c r="AR8" s="456">
        <f t="shared" si="9"/>
        <v>0</v>
      </c>
      <c r="AS8" s="456">
        <f t="shared" si="9"/>
        <v>0</v>
      </c>
      <c r="AT8" s="456">
        <f t="shared" si="9"/>
        <v>0</v>
      </c>
    </row>
    <row r="9" spans="1:46" s="457" customFormat="1" ht="18.75" x14ac:dyDescent="0.3">
      <c r="A9" s="455" t="s">
        <v>5</v>
      </c>
      <c r="B9" s="456"/>
      <c r="C9" s="456"/>
      <c r="D9" s="456"/>
      <c r="E9" s="456">
        <f>E41</f>
        <v>0</v>
      </c>
      <c r="F9" s="456"/>
      <c r="G9" s="456">
        <f t="shared" ref="G9:AL9" si="10">G41</f>
        <v>0</v>
      </c>
      <c r="H9" s="456">
        <f t="shared" si="10"/>
        <v>0</v>
      </c>
      <c r="I9" s="456">
        <f t="shared" si="10"/>
        <v>0</v>
      </c>
      <c r="J9" s="456"/>
      <c r="K9" s="456"/>
      <c r="L9" s="456"/>
      <c r="M9" s="456"/>
      <c r="N9" s="492">
        <f t="shared" ref="N9:O9" si="11">N41</f>
        <v>0</v>
      </c>
      <c r="O9" s="492">
        <f t="shared" si="11"/>
        <v>0</v>
      </c>
      <c r="P9" s="456">
        <f t="shared" si="10"/>
        <v>0</v>
      </c>
      <c r="Q9" s="456"/>
      <c r="R9" s="456">
        <f t="shared" si="10"/>
        <v>0</v>
      </c>
      <c r="S9" s="456">
        <f t="shared" si="10"/>
        <v>0</v>
      </c>
      <c r="T9" s="456">
        <f t="shared" si="10"/>
        <v>0</v>
      </c>
      <c r="U9" s="456"/>
      <c r="V9" s="456"/>
      <c r="W9" s="456"/>
      <c r="X9" s="456"/>
      <c r="Y9" s="492">
        <f t="shared" ref="Y9" si="12">Y41</f>
        <v>0</v>
      </c>
      <c r="Z9" s="456">
        <f t="shared" si="10"/>
        <v>0</v>
      </c>
      <c r="AA9" s="456"/>
      <c r="AB9" s="456">
        <f t="shared" si="10"/>
        <v>0</v>
      </c>
      <c r="AC9" s="456">
        <f t="shared" si="10"/>
        <v>0</v>
      </c>
      <c r="AD9" s="456">
        <f t="shared" si="10"/>
        <v>0</v>
      </c>
      <c r="AE9" s="456"/>
      <c r="AF9" s="456"/>
      <c r="AG9" s="456"/>
      <c r="AH9" s="456"/>
      <c r="AI9" s="492">
        <f t="shared" ref="AI9" si="13">AI41</f>
        <v>0</v>
      </c>
      <c r="AJ9" s="456">
        <f t="shared" si="10"/>
        <v>0</v>
      </c>
      <c r="AK9" s="456">
        <f t="shared" si="10"/>
        <v>0</v>
      </c>
      <c r="AL9" s="456">
        <f t="shared" si="10"/>
        <v>0</v>
      </c>
      <c r="AM9" s="492"/>
      <c r="AN9" s="492">
        <f t="shared" ref="AN9:AT9" si="14">AN41</f>
        <v>0</v>
      </c>
      <c r="AO9" s="492"/>
      <c r="AP9" s="492">
        <f t="shared" si="14"/>
        <v>0</v>
      </c>
      <c r="AQ9" s="492">
        <f t="shared" si="14"/>
        <v>0</v>
      </c>
      <c r="AR9" s="456">
        <f t="shared" si="14"/>
        <v>0</v>
      </c>
      <c r="AS9" s="456">
        <f t="shared" si="14"/>
        <v>0</v>
      </c>
      <c r="AT9" s="456">
        <f t="shared" si="14"/>
        <v>0</v>
      </c>
    </row>
    <row r="10" spans="1:46" s="20" customFormat="1" ht="20.25" customHeight="1" x14ac:dyDescent="0.3">
      <c r="A10" s="452" t="s">
        <v>4</v>
      </c>
      <c r="B10" s="453"/>
      <c r="C10" s="453"/>
      <c r="D10" s="453"/>
      <c r="E10" s="453">
        <f>E11+E26</f>
        <v>0</v>
      </c>
      <c r="F10" s="453"/>
      <c r="G10" s="453">
        <f>G11+G26</f>
        <v>0</v>
      </c>
      <c r="H10" s="453">
        <f>H11+H26</f>
        <v>0</v>
      </c>
      <c r="I10" s="453">
        <f>I11+I26</f>
        <v>0</v>
      </c>
      <c r="J10" s="453"/>
      <c r="K10" s="453"/>
      <c r="L10" s="453"/>
      <c r="M10" s="453"/>
      <c r="N10" s="493">
        <f t="shared" ref="N10:O10" si="15">N11+N26</f>
        <v>0</v>
      </c>
      <c r="O10" s="493">
        <f t="shared" si="15"/>
        <v>0</v>
      </c>
      <c r="P10" s="453">
        <f>P11+P26</f>
        <v>0</v>
      </c>
      <c r="Q10" s="453"/>
      <c r="R10" s="453">
        <f>R11+R26</f>
        <v>0</v>
      </c>
      <c r="S10" s="453">
        <f>S11+S26</f>
        <v>0</v>
      </c>
      <c r="T10" s="453">
        <f>T11+T26</f>
        <v>0</v>
      </c>
      <c r="U10" s="453"/>
      <c r="V10" s="453"/>
      <c r="W10" s="453"/>
      <c r="X10" s="453"/>
      <c r="Y10" s="493">
        <f t="shared" ref="Y10" si="16">Y11+Y26</f>
        <v>0</v>
      </c>
      <c r="Z10" s="453">
        <f>Z11+Z26</f>
        <v>0</v>
      </c>
      <c r="AA10" s="453"/>
      <c r="AB10" s="453">
        <f t="shared" ref="AB10:AL10" si="17">AB11+AB26</f>
        <v>0</v>
      </c>
      <c r="AC10" s="453">
        <f t="shared" si="17"/>
        <v>0</v>
      </c>
      <c r="AD10" s="453">
        <f t="shared" si="17"/>
        <v>0</v>
      </c>
      <c r="AE10" s="453"/>
      <c r="AF10" s="453"/>
      <c r="AG10" s="453"/>
      <c r="AH10" s="453"/>
      <c r="AI10" s="493">
        <f t="shared" ref="AI10" si="18">AI11+AI26</f>
        <v>0</v>
      </c>
      <c r="AJ10" s="453">
        <f t="shared" si="17"/>
        <v>0</v>
      </c>
      <c r="AK10" s="453">
        <f t="shared" si="17"/>
        <v>0</v>
      </c>
      <c r="AL10" s="453">
        <f t="shared" si="17"/>
        <v>0</v>
      </c>
      <c r="AM10" s="493"/>
      <c r="AN10" s="493">
        <f t="shared" ref="AN10:AT10" si="19">AN11+AN26</f>
        <v>0</v>
      </c>
      <c r="AO10" s="493"/>
      <c r="AP10" s="493">
        <f t="shared" si="19"/>
        <v>0</v>
      </c>
      <c r="AQ10" s="493">
        <f t="shared" si="19"/>
        <v>0</v>
      </c>
      <c r="AR10" s="453">
        <f t="shared" si="19"/>
        <v>0</v>
      </c>
      <c r="AS10" s="453">
        <f t="shared" si="19"/>
        <v>0</v>
      </c>
      <c r="AT10" s="453">
        <f t="shared" si="19"/>
        <v>0</v>
      </c>
    </row>
    <row r="11" spans="1:46" s="451" customFormat="1" x14ac:dyDescent="0.3">
      <c r="A11" s="449" t="s">
        <v>6</v>
      </c>
      <c r="B11" s="450"/>
      <c r="C11" s="450"/>
      <c r="D11" s="450"/>
      <c r="E11" s="450">
        <f>E12+E19</f>
        <v>0</v>
      </c>
      <c r="F11" s="450"/>
      <c r="G11" s="450">
        <f t="shared" ref="G11:AL11" si="20">G12+G19</f>
        <v>0</v>
      </c>
      <c r="H11" s="450">
        <f t="shared" si="20"/>
        <v>0</v>
      </c>
      <c r="I11" s="450">
        <f t="shared" si="20"/>
        <v>0</v>
      </c>
      <c r="J11" s="450"/>
      <c r="K11" s="450"/>
      <c r="L11" s="450"/>
      <c r="M11" s="450"/>
      <c r="N11" s="494">
        <f t="shared" ref="N11:O11" si="21">N12+N19</f>
        <v>0</v>
      </c>
      <c r="O11" s="494">
        <f t="shared" si="21"/>
        <v>0</v>
      </c>
      <c r="P11" s="450">
        <f t="shared" si="20"/>
        <v>0</v>
      </c>
      <c r="Q11" s="450"/>
      <c r="R11" s="450">
        <f t="shared" si="20"/>
        <v>0</v>
      </c>
      <c r="S11" s="450">
        <f t="shared" si="20"/>
        <v>0</v>
      </c>
      <c r="T11" s="450">
        <f t="shared" si="20"/>
        <v>0</v>
      </c>
      <c r="U11" s="450"/>
      <c r="V11" s="450"/>
      <c r="W11" s="450"/>
      <c r="X11" s="450"/>
      <c r="Y11" s="494">
        <f t="shared" ref="Y11" si="22">Y12+Y19</f>
        <v>0</v>
      </c>
      <c r="Z11" s="450">
        <f t="shared" si="20"/>
        <v>0</v>
      </c>
      <c r="AA11" s="450"/>
      <c r="AB11" s="450">
        <f t="shared" si="20"/>
        <v>0</v>
      </c>
      <c r="AC11" s="450">
        <f t="shared" si="20"/>
        <v>0</v>
      </c>
      <c r="AD11" s="450">
        <f t="shared" si="20"/>
        <v>0</v>
      </c>
      <c r="AE11" s="450"/>
      <c r="AF11" s="450"/>
      <c r="AG11" s="450"/>
      <c r="AH11" s="450"/>
      <c r="AI11" s="494">
        <f t="shared" ref="AI11" si="23">AI12+AI19</f>
        <v>0</v>
      </c>
      <c r="AJ11" s="450">
        <f t="shared" si="20"/>
        <v>0</v>
      </c>
      <c r="AK11" s="450">
        <f t="shared" si="20"/>
        <v>0</v>
      </c>
      <c r="AL11" s="450">
        <f t="shared" si="20"/>
        <v>0</v>
      </c>
      <c r="AM11" s="494"/>
      <c r="AN11" s="494">
        <f t="shared" ref="AN11:AT11" si="24">AN12+AN19</f>
        <v>0</v>
      </c>
      <c r="AO11" s="494"/>
      <c r="AP11" s="494">
        <f t="shared" si="24"/>
        <v>0</v>
      </c>
      <c r="AQ11" s="494">
        <f t="shared" si="24"/>
        <v>0</v>
      </c>
      <c r="AR11" s="450">
        <f t="shared" si="24"/>
        <v>0</v>
      </c>
      <c r="AS11" s="450">
        <f t="shared" si="24"/>
        <v>0</v>
      </c>
      <c r="AT11" s="450">
        <f t="shared" si="24"/>
        <v>0</v>
      </c>
    </row>
    <row r="12" spans="1:46" s="25" customFormat="1" ht="18.75" x14ac:dyDescent="0.3">
      <c r="A12" s="23" t="s">
        <v>154</v>
      </c>
      <c r="B12" s="24"/>
      <c r="C12" s="24"/>
      <c r="D12" s="24"/>
      <c r="E12" s="24">
        <f>SUM(E13:E18)</f>
        <v>0</v>
      </c>
      <c r="F12" s="24">
        <f t="shared" ref="F12:AL12" si="25">SUM(F13:F18)</f>
        <v>0</v>
      </c>
      <c r="G12" s="24">
        <f t="shared" si="25"/>
        <v>0</v>
      </c>
      <c r="H12" s="24">
        <f t="shared" si="25"/>
        <v>0</v>
      </c>
      <c r="I12" s="24">
        <f t="shared" si="25"/>
        <v>0</v>
      </c>
      <c r="J12" s="24"/>
      <c r="K12" s="24"/>
      <c r="L12" s="24"/>
      <c r="M12" s="24"/>
      <c r="N12" s="495">
        <f t="shared" ref="N12:O12" si="26">SUM(N13:N18)</f>
        <v>0</v>
      </c>
      <c r="O12" s="495">
        <f t="shared" si="26"/>
        <v>0</v>
      </c>
      <c r="P12" s="24">
        <f t="shared" si="25"/>
        <v>0</v>
      </c>
      <c r="Q12" s="24">
        <f t="shared" si="25"/>
        <v>0</v>
      </c>
      <c r="R12" s="24">
        <f t="shared" si="25"/>
        <v>0</v>
      </c>
      <c r="S12" s="24">
        <f t="shared" si="25"/>
        <v>0</v>
      </c>
      <c r="T12" s="24">
        <f t="shared" si="25"/>
        <v>0</v>
      </c>
      <c r="U12" s="24"/>
      <c r="V12" s="24"/>
      <c r="W12" s="24"/>
      <c r="X12" s="24"/>
      <c r="Y12" s="495">
        <f t="shared" ref="Y12" si="27">SUM(Y13:Y18)</f>
        <v>0</v>
      </c>
      <c r="Z12" s="24">
        <f t="shared" si="25"/>
        <v>0</v>
      </c>
      <c r="AA12" s="24">
        <f t="shared" si="25"/>
        <v>0</v>
      </c>
      <c r="AB12" s="24">
        <f t="shared" si="25"/>
        <v>0</v>
      </c>
      <c r="AC12" s="24">
        <f t="shared" si="25"/>
        <v>0</v>
      </c>
      <c r="AD12" s="24">
        <f t="shared" si="25"/>
        <v>0</v>
      </c>
      <c r="AE12" s="24"/>
      <c r="AF12" s="24"/>
      <c r="AG12" s="24"/>
      <c r="AH12" s="24"/>
      <c r="AI12" s="495">
        <f t="shared" ref="AI12" si="28">SUM(AI13:AI18)</f>
        <v>0</v>
      </c>
      <c r="AJ12" s="24">
        <f t="shared" si="25"/>
        <v>0</v>
      </c>
      <c r="AK12" s="24">
        <f t="shared" si="25"/>
        <v>0</v>
      </c>
      <c r="AL12" s="24">
        <f t="shared" si="25"/>
        <v>0</v>
      </c>
      <c r="AM12" s="495"/>
      <c r="AN12" s="495">
        <f t="shared" ref="AN12:AT12" si="29">SUM(AN13:AN18)</f>
        <v>0</v>
      </c>
      <c r="AO12" s="495"/>
      <c r="AP12" s="495">
        <f t="shared" si="29"/>
        <v>0</v>
      </c>
      <c r="AQ12" s="495">
        <f t="shared" si="29"/>
        <v>0</v>
      </c>
      <c r="AR12" s="24">
        <f t="shared" si="29"/>
        <v>0</v>
      </c>
      <c r="AS12" s="24">
        <f t="shared" si="29"/>
        <v>0</v>
      </c>
      <c r="AT12" s="24">
        <f t="shared" si="29"/>
        <v>0</v>
      </c>
    </row>
    <row r="13" spans="1:46" x14ac:dyDescent="0.3">
      <c r="A13" s="26" t="s">
        <v>16</v>
      </c>
      <c r="B13" s="27"/>
      <c r="C13" s="27"/>
      <c r="D13" s="27"/>
      <c r="E13" s="27"/>
      <c r="F13" s="27"/>
      <c r="G13" s="27">
        <f t="shared" ref="G13:G18" si="30">B13*E13*F13</f>
        <v>0</v>
      </c>
      <c r="H13" s="27">
        <f t="shared" ref="H13:H18" si="31">C13*E13</f>
        <v>0</v>
      </c>
      <c r="I13" s="27">
        <f t="shared" ref="I13:I18" si="32">SUM(G13:H13)</f>
        <v>0</v>
      </c>
      <c r="J13" s="27"/>
      <c r="K13" s="27">
        <f>+B13*J13</f>
        <v>0</v>
      </c>
      <c r="L13" s="27"/>
      <c r="M13" s="27">
        <f>+D13</f>
        <v>0</v>
      </c>
      <c r="N13" s="496">
        <f>+K13+M13</f>
        <v>0</v>
      </c>
      <c r="O13" s="496">
        <f>+I13-N13</f>
        <v>0</v>
      </c>
      <c r="P13" s="27"/>
      <c r="Q13" s="27"/>
      <c r="R13" s="27">
        <f t="shared" ref="R13:R18" si="33">B13*P13*Q13</f>
        <v>0</v>
      </c>
      <c r="S13" s="27">
        <f t="shared" ref="S13:S18" si="34">C13*P13</f>
        <v>0</v>
      </c>
      <c r="T13" s="27">
        <f t="shared" ref="T13:T18" si="35">SUM(R13:S13)</f>
        <v>0</v>
      </c>
      <c r="U13" s="27"/>
      <c r="V13" s="27"/>
      <c r="W13" s="27"/>
      <c r="X13" s="27"/>
      <c r="Y13" s="496">
        <f t="shared" ref="Y13" si="36">SUM(V13:X13)</f>
        <v>0</v>
      </c>
      <c r="Z13" s="466"/>
      <c r="AA13" s="27"/>
      <c r="AB13" s="467"/>
      <c r="AC13" s="466">
        <f>D13*Z13</f>
        <v>0</v>
      </c>
      <c r="AD13" s="27">
        <f t="shared" ref="AD13:AD18" si="37">SUM(AB13:AC13)</f>
        <v>0</v>
      </c>
      <c r="AE13" s="27"/>
      <c r="AF13" s="27"/>
      <c r="AG13" s="27"/>
      <c r="AH13" s="27"/>
      <c r="AI13" s="496">
        <f t="shared" ref="AI13" si="38">SUM(AF13:AH13)</f>
        <v>0</v>
      </c>
      <c r="AJ13" s="27">
        <f t="shared" ref="AJ13:AK18" si="39">G13+R13+AB13</f>
        <v>0</v>
      </c>
      <c r="AK13" s="27">
        <f t="shared" si="39"/>
        <v>0</v>
      </c>
      <c r="AL13" s="27">
        <f t="shared" ref="AL13:AL18" si="40">SUM(AJ13:AK13)</f>
        <v>0</v>
      </c>
      <c r="AM13" s="496"/>
      <c r="AN13" s="496">
        <f t="shared" ref="AN13:AN18" si="41">P13+Z13+AJ13</f>
        <v>0</v>
      </c>
      <c r="AO13" s="496"/>
      <c r="AP13" s="496">
        <f t="shared" ref="AP13:AP18" si="42">Q13+AA13+AK13</f>
        <v>0</v>
      </c>
      <c r="AQ13" s="496">
        <f t="shared" ref="AQ13" si="43">SUM(AN13:AP13)</f>
        <v>0</v>
      </c>
      <c r="AR13" s="27">
        <f>S13+AC13+AN13</f>
        <v>0</v>
      </c>
      <c r="AS13" s="27">
        <f>T13+AD13+AP13</f>
        <v>0</v>
      </c>
      <c r="AT13" s="27">
        <f t="shared" ref="AT13" si="44">SUM(AR13:AS13)</f>
        <v>0</v>
      </c>
    </row>
    <row r="14" spans="1:46" x14ac:dyDescent="0.3">
      <c r="A14" s="26" t="s">
        <v>17</v>
      </c>
      <c r="B14" s="27"/>
      <c r="C14" s="27"/>
      <c r="D14" s="27"/>
      <c r="E14" s="27"/>
      <c r="F14" s="27"/>
      <c r="G14" s="27">
        <f t="shared" si="30"/>
        <v>0</v>
      </c>
      <c r="H14" s="27">
        <f t="shared" si="31"/>
        <v>0</v>
      </c>
      <c r="I14" s="27">
        <f t="shared" si="32"/>
        <v>0</v>
      </c>
      <c r="J14" s="27"/>
      <c r="K14" s="27">
        <f>+B14*J14</f>
        <v>0</v>
      </c>
      <c r="L14" s="27"/>
      <c r="M14" s="27">
        <f>+D14</f>
        <v>0</v>
      </c>
      <c r="N14" s="496">
        <f>SUM(K14:M14)</f>
        <v>0</v>
      </c>
      <c r="O14" s="496">
        <f>SUM(L14:N14)</f>
        <v>0</v>
      </c>
      <c r="P14" s="27"/>
      <c r="Q14" s="27"/>
      <c r="R14" s="27">
        <f t="shared" si="33"/>
        <v>0</v>
      </c>
      <c r="S14" s="27">
        <f t="shared" si="34"/>
        <v>0</v>
      </c>
      <c r="T14" s="27">
        <f t="shared" si="35"/>
        <v>0</v>
      </c>
      <c r="U14" s="27"/>
      <c r="V14" s="27"/>
      <c r="W14" s="27"/>
      <c r="X14" s="27"/>
      <c r="Y14" s="496">
        <f>SUM(V14:X14)</f>
        <v>0</v>
      </c>
      <c r="Z14" s="27"/>
      <c r="AA14" s="27"/>
      <c r="AB14" s="27">
        <f t="shared" ref="AB14:AB18" si="45">B14*Z14*AA14</f>
        <v>0</v>
      </c>
      <c r="AC14" s="27">
        <f t="shared" ref="AC14:AC18" si="46">C14*Z14</f>
        <v>0</v>
      </c>
      <c r="AD14" s="27">
        <f t="shared" si="37"/>
        <v>0</v>
      </c>
      <c r="AE14" s="27"/>
      <c r="AF14" s="27"/>
      <c r="AG14" s="27"/>
      <c r="AH14" s="27"/>
      <c r="AI14" s="496">
        <f>SUM(AF14:AH14)</f>
        <v>0</v>
      </c>
      <c r="AJ14" s="27">
        <f t="shared" si="39"/>
        <v>0</v>
      </c>
      <c r="AK14" s="27">
        <f t="shared" si="39"/>
        <v>0</v>
      </c>
      <c r="AL14" s="27">
        <f>SUM(AJ14:AK14)</f>
        <v>0</v>
      </c>
      <c r="AM14" s="496"/>
      <c r="AN14" s="496">
        <f t="shared" si="41"/>
        <v>0</v>
      </c>
      <c r="AO14" s="496"/>
      <c r="AP14" s="496">
        <f t="shared" si="42"/>
        <v>0</v>
      </c>
      <c r="AQ14" s="496">
        <f>SUM(AN14:AP14)</f>
        <v>0</v>
      </c>
      <c r="AR14" s="27">
        <f t="shared" ref="AR14:AR18" si="47">S14+AC14+AN14</f>
        <v>0</v>
      </c>
      <c r="AS14" s="27">
        <f t="shared" ref="AS14:AS18" si="48">T14+AD14+AP14</f>
        <v>0</v>
      </c>
      <c r="AT14" s="27">
        <f>SUM(AR14:AS14)</f>
        <v>0</v>
      </c>
    </row>
    <row r="15" spans="1:46" x14ac:dyDescent="0.3">
      <c r="A15" s="26" t="s">
        <v>18</v>
      </c>
      <c r="B15" s="27"/>
      <c r="C15" s="27"/>
      <c r="D15" s="27"/>
      <c r="E15" s="27"/>
      <c r="F15" s="27"/>
      <c r="G15" s="27">
        <f t="shared" si="30"/>
        <v>0</v>
      </c>
      <c r="H15" s="27">
        <f t="shared" si="31"/>
        <v>0</v>
      </c>
      <c r="I15" s="27">
        <f t="shared" si="32"/>
        <v>0</v>
      </c>
      <c r="J15" s="27"/>
      <c r="K15" s="27"/>
      <c r="L15" s="27"/>
      <c r="M15" s="27"/>
      <c r="N15" s="496">
        <f t="shared" ref="N15:O18" si="49">SUM(K15:M15)</f>
        <v>0</v>
      </c>
      <c r="O15" s="496">
        <f t="shared" si="49"/>
        <v>0</v>
      </c>
      <c r="P15" s="27"/>
      <c r="Q15" s="27"/>
      <c r="R15" s="27">
        <f t="shared" si="33"/>
        <v>0</v>
      </c>
      <c r="S15" s="27">
        <f t="shared" si="34"/>
        <v>0</v>
      </c>
      <c r="T15" s="27">
        <f t="shared" si="35"/>
        <v>0</v>
      </c>
      <c r="U15" s="27"/>
      <c r="V15" s="27"/>
      <c r="W15" s="27"/>
      <c r="X15" s="27"/>
      <c r="Y15" s="496">
        <f t="shared" ref="Y15:Y18" si="50">SUM(V15:X15)</f>
        <v>0</v>
      </c>
      <c r="Z15" s="27"/>
      <c r="AA15" s="27"/>
      <c r="AB15" s="27">
        <f t="shared" si="45"/>
        <v>0</v>
      </c>
      <c r="AC15" s="27">
        <f t="shared" si="46"/>
        <v>0</v>
      </c>
      <c r="AD15" s="27">
        <f t="shared" si="37"/>
        <v>0</v>
      </c>
      <c r="AE15" s="27"/>
      <c r="AF15" s="27"/>
      <c r="AG15" s="27"/>
      <c r="AH15" s="27"/>
      <c r="AI15" s="496">
        <f t="shared" ref="AI15:AI18" si="51">SUM(AF15:AH15)</f>
        <v>0</v>
      </c>
      <c r="AJ15" s="27">
        <f t="shared" si="39"/>
        <v>0</v>
      </c>
      <c r="AK15" s="27">
        <f t="shared" si="39"/>
        <v>0</v>
      </c>
      <c r="AL15" s="27">
        <f t="shared" si="40"/>
        <v>0</v>
      </c>
      <c r="AM15" s="496"/>
      <c r="AN15" s="496">
        <f t="shared" si="41"/>
        <v>0</v>
      </c>
      <c r="AO15" s="496"/>
      <c r="AP15" s="496">
        <f t="shared" si="42"/>
        <v>0</v>
      </c>
      <c r="AQ15" s="496">
        <f t="shared" ref="AQ15:AQ18" si="52">SUM(AN15:AP15)</f>
        <v>0</v>
      </c>
      <c r="AR15" s="27">
        <f t="shared" si="47"/>
        <v>0</v>
      </c>
      <c r="AS15" s="27">
        <f t="shared" si="48"/>
        <v>0</v>
      </c>
      <c r="AT15" s="27">
        <f t="shared" ref="AT15:AT18" si="53">SUM(AR15:AS15)</f>
        <v>0</v>
      </c>
    </row>
    <row r="16" spans="1:46" x14ac:dyDescent="0.3">
      <c r="A16" s="26" t="s">
        <v>19</v>
      </c>
      <c r="B16" s="27"/>
      <c r="C16" s="27"/>
      <c r="D16" s="27"/>
      <c r="E16" s="27"/>
      <c r="F16" s="27"/>
      <c r="G16" s="27">
        <f t="shared" si="30"/>
        <v>0</v>
      </c>
      <c r="H16" s="27">
        <f t="shared" si="31"/>
        <v>0</v>
      </c>
      <c r="I16" s="27">
        <f t="shared" si="32"/>
        <v>0</v>
      </c>
      <c r="J16" s="27"/>
      <c r="K16" s="27"/>
      <c r="L16" s="27"/>
      <c r="M16" s="27"/>
      <c r="N16" s="496">
        <f t="shared" si="49"/>
        <v>0</v>
      </c>
      <c r="O16" s="496">
        <f t="shared" si="49"/>
        <v>0</v>
      </c>
      <c r="P16" s="27"/>
      <c r="Q16" s="27"/>
      <c r="R16" s="27">
        <f t="shared" si="33"/>
        <v>0</v>
      </c>
      <c r="S16" s="27">
        <f t="shared" si="34"/>
        <v>0</v>
      </c>
      <c r="T16" s="27">
        <f t="shared" si="35"/>
        <v>0</v>
      </c>
      <c r="U16" s="27"/>
      <c r="V16" s="27"/>
      <c r="W16" s="27"/>
      <c r="X16" s="27"/>
      <c r="Y16" s="496">
        <f t="shared" si="50"/>
        <v>0</v>
      </c>
      <c r="Z16" s="27"/>
      <c r="AA16" s="27"/>
      <c r="AB16" s="27">
        <f t="shared" si="45"/>
        <v>0</v>
      </c>
      <c r="AC16" s="27">
        <f t="shared" si="46"/>
        <v>0</v>
      </c>
      <c r="AD16" s="27">
        <f t="shared" si="37"/>
        <v>0</v>
      </c>
      <c r="AE16" s="27"/>
      <c r="AF16" s="27"/>
      <c r="AG16" s="27"/>
      <c r="AH16" s="27"/>
      <c r="AI16" s="496">
        <f t="shared" si="51"/>
        <v>0</v>
      </c>
      <c r="AJ16" s="27">
        <f t="shared" si="39"/>
        <v>0</v>
      </c>
      <c r="AK16" s="27">
        <f t="shared" si="39"/>
        <v>0</v>
      </c>
      <c r="AL16" s="27">
        <f t="shared" si="40"/>
        <v>0</v>
      </c>
      <c r="AM16" s="496"/>
      <c r="AN16" s="496">
        <f t="shared" si="41"/>
        <v>0</v>
      </c>
      <c r="AO16" s="496"/>
      <c r="AP16" s="496">
        <f t="shared" si="42"/>
        <v>0</v>
      </c>
      <c r="AQ16" s="496">
        <f t="shared" si="52"/>
        <v>0</v>
      </c>
      <c r="AR16" s="27">
        <f t="shared" si="47"/>
        <v>0</v>
      </c>
      <c r="AS16" s="27">
        <f t="shared" si="48"/>
        <v>0</v>
      </c>
      <c r="AT16" s="27">
        <f t="shared" si="53"/>
        <v>0</v>
      </c>
    </row>
    <row r="17" spans="1:46" hidden="1" x14ac:dyDescent="0.3">
      <c r="A17" s="26" t="s">
        <v>24</v>
      </c>
      <c r="B17" s="27">
        <v>0</v>
      </c>
      <c r="C17" s="27">
        <v>0</v>
      </c>
      <c r="D17" s="27"/>
      <c r="E17" s="27">
        <v>0</v>
      </c>
      <c r="F17" s="27">
        <v>0</v>
      </c>
      <c r="G17" s="27">
        <f t="shared" si="30"/>
        <v>0</v>
      </c>
      <c r="H17" s="27">
        <f t="shared" si="31"/>
        <v>0</v>
      </c>
      <c r="I17" s="27">
        <f t="shared" si="32"/>
        <v>0</v>
      </c>
      <c r="J17" s="27"/>
      <c r="K17" s="27"/>
      <c r="L17" s="27"/>
      <c r="M17" s="27"/>
      <c r="N17" s="496">
        <f t="shared" si="49"/>
        <v>0</v>
      </c>
      <c r="O17" s="496">
        <f t="shared" si="49"/>
        <v>0</v>
      </c>
      <c r="P17" s="27">
        <v>0</v>
      </c>
      <c r="Q17" s="27">
        <v>0</v>
      </c>
      <c r="R17" s="27">
        <f t="shared" si="33"/>
        <v>0</v>
      </c>
      <c r="S17" s="27">
        <f t="shared" si="34"/>
        <v>0</v>
      </c>
      <c r="T17" s="27">
        <f t="shared" si="35"/>
        <v>0</v>
      </c>
      <c r="U17" s="27"/>
      <c r="V17" s="27"/>
      <c r="W17" s="27"/>
      <c r="X17" s="27"/>
      <c r="Y17" s="496">
        <f t="shared" si="50"/>
        <v>0</v>
      </c>
      <c r="Z17" s="27">
        <v>0</v>
      </c>
      <c r="AA17" s="27">
        <v>0</v>
      </c>
      <c r="AB17" s="27">
        <f t="shared" si="45"/>
        <v>0</v>
      </c>
      <c r="AC17" s="27">
        <f t="shared" si="46"/>
        <v>0</v>
      </c>
      <c r="AD17" s="27">
        <f t="shared" si="37"/>
        <v>0</v>
      </c>
      <c r="AE17" s="27"/>
      <c r="AF17" s="27"/>
      <c r="AG17" s="27"/>
      <c r="AH17" s="27"/>
      <c r="AI17" s="496">
        <f t="shared" si="51"/>
        <v>0</v>
      </c>
      <c r="AJ17" s="27">
        <f t="shared" si="39"/>
        <v>0</v>
      </c>
      <c r="AK17" s="27">
        <f t="shared" si="39"/>
        <v>0</v>
      </c>
      <c r="AL17" s="27">
        <f t="shared" si="40"/>
        <v>0</v>
      </c>
      <c r="AM17" s="496"/>
      <c r="AN17" s="496">
        <f t="shared" si="41"/>
        <v>0</v>
      </c>
      <c r="AO17" s="496"/>
      <c r="AP17" s="496">
        <f t="shared" si="42"/>
        <v>0</v>
      </c>
      <c r="AQ17" s="496">
        <f t="shared" si="52"/>
        <v>0</v>
      </c>
      <c r="AR17" s="27">
        <f t="shared" si="47"/>
        <v>0</v>
      </c>
      <c r="AS17" s="27">
        <f t="shared" si="48"/>
        <v>0</v>
      </c>
      <c r="AT17" s="27">
        <f t="shared" si="53"/>
        <v>0</v>
      </c>
    </row>
    <row r="18" spans="1:46" hidden="1" x14ac:dyDescent="0.3">
      <c r="A18" s="26" t="s">
        <v>25</v>
      </c>
      <c r="B18" s="27">
        <v>0</v>
      </c>
      <c r="C18" s="27">
        <v>0</v>
      </c>
      <c r="D18" s="27"/>
      <c r="E18" s="27">
        <v>0</v>
      </c>
      <c r="F18" s="27">
        <v>0</v>
      </c>
      <c r="G18" s="27">
        <f t="shared" si="30"/>
        <v>0</v>
      </c>
      <c r="H18" s="27">
        <f t="shared" si="31"/>
        <v>0</v>
      </c>
      <c r="I18" s="27">
        <f t="shared" si="32"/>
        <v>0</v>
      </c>
      <c r="J18" s="27"/>
      <c r="K18" s="27"/>
      <c r="L18" s="27"/>
      <c r="M18" s="27"/>
      <c r="N18" s="496">
        <f t="shared" si="49"/>
        <v>0</v>
      </c>
      <c r="O18" s="496">
        <f t="shared" si="49"/>
        <v>0</v>
      </c>
      <c r="P18" s="27">
        <v>0</v>
      </c>
      <c r="Q18" s="27">
        <v>0</v>
      </c>
      <c r="R18" s="27">
        <f t="shared" si="33"/>
        <v>0</v>
      </c>
      <c r="S18" s="27">
        <f t="shared" si="34"/>
        <v>0</v>
      </c>
      <c r="T18" s="27">
        <f t="shared" si="35"/>
        <v>0</v>
      </c>
      <c r="U18" s="27"/>
      <c r="V18" s="27"/>
      <c r="W18" s="27"/>
      <c r="X18" s="27"/>
      <c r="Y18" s="496">
        <f t="shared" si="50"/>
        <v>0</v>
      </c>
      <c r="Z18" s="27">
        <v>0</v>
      </c>
      <c r="AA18" s="27">
        <v>0</v>
      </c>
      <c r="AB18" s="27">
        <f t="shared" si="45"/>
        <v>0</v>
      </c>
      <c r="AC18" s="27">
        <f t="shared" si="46"/>
        <v>0</v>
      </c>
      <c r="AD18" s="27">
        <f t="shared" si="37"/>
        <v>0</v>
      </c>
      <c r="AE18" s="27"/>
      <c r="AF18" s="27"/>
      <c r="AG18" s="27"/>
      <c r="AH18" s="27"/>
      <c r="AI18" s="496">
        <f t="shared" si="51"/>
        <v>0</v>
      </c>
      <c r="AJ18" s="27">
        <f t="shared" si="39"/>
        <v>0</v>
      </c>
      <c r="AK18" s="27">
        <f t="shared" si="39"/>
        <v>0</v>
      </c>
      <c r="AL18" s="27">
        <f t="shared" si="40"/>
        <v>0</v>
      </c>
      <c r="AM18" s="496"/>
      <c r="AN18" s="496">
        <f t="shared" si="41"/>
        <v>0</v>
      </c>
      <c r="AO18" s="496"/>
      <c r="AP18" s="496">
        <f t="shared" si="42"/>
        <v>0</v>
      </c>
      <c r="AQ18" s="496">
        <f t="shared" si="52"/>
        <v>0</v>
      </c>
      <c r="AR18" s="27">
        <f t="shared" si="47"/>
        <v>0</v>
      </c>
      <c r="AS18" s="27">
        <f t="shared" si="48"/>
        <v>0</v>
      </c>
      <c r="AT18" s="27">
        <f t="shared" si="53"/>
        <v>0</v>
      </c>
    </row>
    <row r="19" spans="1:46" s="25" customFormat="1" ht="18.75" hidden="1" x14ac:dyDescent="0.3">
      <c r="A19" s="23" t="s">
        <v>26</v>
      </c>
      <c r="B19" s="24"/>
      <c r="C19" s="24"/>
      <c r="D19" s="24"/>
      <c r="E19" s="24">
        <f>SUM(E20:E25)</f>
        <v>0</v>
      </c>
      <c r="F19" s="24">
        <f t="shared" ref="F19:AL19" si="54">SUM(F20:F25)</f>
        <v>0</v>
      </c>
      <c r="G19" s="24">
        <f t="shared" si="54"/>
        <v>0</v>
      </c>
      <c r="H19" s="24">
        <f t="shared" si="54"/>
        <v>0</v>
      </c>
      <c r="I19" s="24">
        <f t="shared" si="54"/>
        <v>0</v>
      </c>
      <c r="J19" s="24"/>
      <c r="K19" s="24"/>
      <c r="L19" s="24"/>
      <c r="M19" s="24"/>
      <c r="N19" s="495">
        <f t="shared" ref="N19:O19" si="55">SUM(N20:N25)</f>
        <v>0</v>
      </c>
      <c r="O19" s="495">
        <f t="shared" si="55"/>
        <v>0</v>
      </c>
      <c r="P19" s="24">
        <f t="shared" si="54"/>
        <v>0</v>
      </c>
      <c r="Q19" s="24">
        <f t="shared" si="54"/>
        <v>0</v>
      </c>
      <c r="R19" s="24">
        <f t="shared" si="54"/>
        <v>0</v>
      </c>
      <c r="S19" s="24">
        <f t="shared" si="54"/>
        <v>0</v>
      </c>
      <c r="T19" s="24">
        <f t="shared" si="54"/>
        <v>0</v>
      </c>
      <c r="U19" s="24"/>
      <c r="V19" s="24"/>
      <c r="W19" s="24"/>
      <c r="X19" s="24"/>
      <c r="Y19" s="495">
        <f t="shared" ref="Y19" si="56">SUM(Y20:Y25)</f>
        <v>0</v>
      </c>
      <c r="Z19" s="24">
        <f t="shared" si="54"/>
        <v>0</v>
      </c>
      <c r="AA19" s="24">
        <f t="shared" si="54"/>
        <v>0</v>
      </c>
      <c r="AB19" s="24">
        <f t="shared" si="54"/>
        <v>0</v>
      </c>
      <c r="AC19" s="24">
        <f t="shared" si="54"/>
        <v>0</v>
      </c>
      <c r="AD19" s="24">
        <f t="shared" si="54"/>
        <v>0</v>
      </c>
      <c r="AE19" s="24"/>
      <c r="AF19" s="24"/>
      <c r="AG19" s="24"/>
      <c r="AH19" s="24"/>
      <c r="AI19" s="495">
        <f t="shared" ref="AI19" si="57">SUM(AI20:AI25)</f>
        <v>0</v>
      </c>
      <c r="AJ19" s="24">
        <f t="shared" si="54"/>
        <v>0</v>
      </c>
      <c r="AK19" s="24">
        <f t="shared" si="54"/>
        <v>0</v>
      </c>
      <c r="AL19" s="24">
        <f t="shared" si="54"/>
        <v>0</v>
      </c>
      <c r="AM19" s="495"/>
      <c r="AN19" s="495">
        <f t="shared" ref="AN19:AT19" si="58">SUM(AN20:AN25)</f>
        <v>0</v>
      </c>
      <c r="AO19" s="495"/>
      <c r="AP19" s="495">
        <f t="shared" si="58"/>
        <v>0</v>
      </c>
      <c r="AQ19" s="495">
        <f t="shared" si="58"/>
        <v>0</v>
      </c>
      <c r="AR19" s="24">
        <f t="shared" si="58"/>
        <v>0</v>
      </c>
      <c r="AS19" s="24">
        <f t="shared" si="58"/>
        <v>0</v>
      </c>
      <c r="AT19" s="24">
        <f t="shared" si="58"/>
        <v>0</v>
      </c>
    </row>
    <row r="20" spans="1:46" hidden="1" x14ac:dyDescent="0.3">
      <c r="A20" s="26" t="s">
        <v>16</v>
      </c>
      <c r="B20" s="27">
        <v>0</v>
      </c>
      <c r="C20" s="27">
        <v>0</v>
      </c>
      <c r="D20" s="27"/>
      <c r="E20" s="27">
        <v>0</v>
      </c>
      <c r="F20" s="27">
        <v>0</v>
      </c>
      <c r="G20" s="27">
        <f t="shared" ref="G20:G25" si="59">B20*E20*F20</f>
        <v>0</v>
      </c>
      <c r="H20" s="27">
        <f t="shared" ref="H20:H25" si="60">C20*E20</f>
        <v>0</v>
      </c>
      <c r="I20" s="27">
        <f t="shared" ref="I20:I25" si="61">SUM(G20:H20)</f>
        <v>0</v>
      </c>
      <c r="J20" s="27"/>
      <c r="K20" s="27"/>
      <c r="L20" s="27"/>
      <c r="M20" s="27"/>
      <c r="N20" s="496">
        <f t="shared" ref="N20:O20" si="62">SUM(K20:M20)</f>
        <v>0</v>
      </c>
      <c r="O20" s="496">
        <f t="shared" si="62"/>
        <v>0</v>
      </c>
      <c r="P20" s="27">
        <v>0</v>
      </c>
      <c r="Q20" s="27">
        <v>0</v>
      </c>
      <c r="R20" s="27">
        <f t="shared" ref="R20:R25" si="63">B20*P20*Q20</f>
        <v>0</v>
      </c>
      <c r="S20" s="27">
        <f t="shared" ref="S20:S25" si="64">C20*P20</f>
        <v>0</v>
      </c>
      <c r="T20" s="27">
        <f t="shared" ref="T20:T25" si="65">SUM(R20:S20)</f>
        <v>0</v>
      </c>
      <c r="U20" s="27"/>
      <c r="V20" s="27"/>
      <c r="W20" s="27"/>
      <c r="X20" s="27"/>
      <c r="Y20" s="496">
        <f t="shared" ref="Y20" si="66">SUM(V20:X20)</f>
        <v>0</v>
      </c>
      <c r="Z20" s="27">
        <v>0</v>
      </c>
      <c r="AA20" s="27">
        <v>0</v>
      </c>
      <c r="AB20" s="27">
        <f t="shared" ref="AB20:AB25" si="67">B20*Z20*AA20</f>
        <v>0</v>
      </c>
      <c r="AC20" s="27">
        <f t="shared" ref="AC20:AC25" si="68">C20*Z20</f>
        <v>0</v>
      </c>
      <c r="AD20" s="27">
        <f t="shared" ref="AD20:AD25" si="69">SUM(AB20:AC20)</f>
        <v>0</v>
      </c>
      <c r="AE20" s="27"/>
      <c r="AF20" s="27"/>
      <c r="AG20" s="27"/>
      <c r="AH20" s="27"/>
      <c r="AI20" s="496">
        <f t="shared" ref="AI20" si="70">SUM(AF20:AH20)</f>
        <v>0</v>
      </c>
      <c r="AJ20" s="27">
        <f t="shared" ref="AJ20:AK25" si="71">G20+R20+AB20</f>
        <v>0</v>
      </c>
      <c r="AK20" s="27">
        <f t="shared" si="71"/>
        <v>0</v>
      </c>
      <c r="AL20" s="27">
        <f t="shared" ref="AL20:AL25" si="72">SUM(AJ20:AK20)</f>
        <v>0</v>
      </c>
      <c r="AM20" s="496"/>
      <c r="AN20" s="496">
        <f t="shared" ref="AN20:AN25" si="73">P20+Z20+AJ20</f>
        <v>0</v>
      </c>
      <c r="AO20" s="496"/>
      <c r="AP20" s="496">
        <f t="shared" ref="AP20:AP25" si="74">Q20+AA20+AK20</f>
        <v>0</v>
      </c>
      <c r="AQ20" s="496">
        <f t="shared" ref="AQ20" si="75">SUM(AN20:AP20)</f>
        <v>0</v>
      </c>
      <c r="AR20" s="27">
        <f t="shared" ref="AR20:AR25" si="76">S20+AC20+AN20</f>
        <v>0</v>
      </c>
      <c r="AS20" s="27">
        <f t="shared" ref="AS20:AS25" si="77">T20+AD20+AP20</f>
        <v>0</v>
      </c>
      <c r="AT20" s="27">
        <f t="shared" ref="AT20" si="78">SUM(AR20:AS20)</f>
        <v>0</v>
      </c>
    </row>
    <row r="21" spans="1:46" hidden="1" x14ac:dyDescent="0.3">
      <c r="A21" s="26" t="s">
        <v>17</v>
      </c>
      <c r="B21" s="27">
        <v>0</v>
      </c>
      <c r="C21" s="27">
        <v>0</v>
      </c>
      <c r="D21" s="27"/>
      <c r="E21" s="27">
        <v>0</v>
      </c>
      <c r="F21" s="27">
        <v>0</v>
      </c>
      <c r="G21" s="27">
        <f t="shared" si="59"/>
        <v>0</v>
      </c>
      <c r="H21" s="27">
        <f t="shared" si="60"/>
        <v>0</v>
      </c>
      <c r="I21" s="27">
        <f t="shared" si="61"/>
        <v>0</v>
      </c>
      <c r="J21" s="27"/>
      <c r="K21" s="27"/>
      <c r="L21" s="27"/>
      <c r="M21" s="27"/>
      <c r="N21" s="496">
        <f>SUM(K21:M21)</f>
        <v>0</v>
      </c>
      <c r="O21" s="496">
        <f>SUM(L21:N21)</f>
        <v>0</v>
      </c>
      <c r="P21" s="27">
        <v>0</v>
      </c>
      <c r="Q21" s="27">
        <v>0</v>
      </c>
      <c r="R21" s="27">
        <f t="shared" si="63"/>
        <v>0</v>
      </c>
      <c r="S21" s="27">
        <f t="shared" si="64"/>
        <v>0</v>
      </c>
      <c r="T21" s="27">
        <f t="shared" si="65"/>
        <v>0</v>
      </c>
      <c r="U21" s="27"/>
      <c r="V21" s="27"/>
      <c r="W21" s="27"/>
      <c r="X21" s="27"/>
      <c r="Y21" s="496">
        <f>SUM(V21:X21)</f>
        <v>0</v>
      </c>
      <c r="Z21" s="27">
        <v>0</v>
      </c>
      <c r="AA21" s="27">
        <v>0</v>
      </c>
      <c r="AB21" s="27">
        <f t="shared" si="67"/>
        <v>0</v>
      </c>
      <c r="AC21" s="27">
        <f t="shared" si="68"/>
        <v>0</v>
      </c>
      <c r="AD21" s="27">
        <f t="shared" si="69"/>
        <v>0</v>
      </c>
      <c r="AE21" s="27"/>
      <c r="AF21" s="27"/>
      <c r="AG21" s="27"/>
      <c r="AH21" s="27"/>
      <c r="AI21" s="496">
        <f>SUM(AF21:AH21)</f>
        <v>0</v>
      </c>
      <c r="AJ21" s="27">
        <f t="shared" si="71"/>
        <v>0</v>
      </c>
      <c r="AK21" s="27">
        <f t="shared" si="71"/>
        <v>0</v>
      </c>
      <c r="AL21" s="27">
        <f>SUM(AJ21:AK21)</f>
        <v>0</v>
      </c>
      <c r="AM21" s="496"/>
      <c r="AN21" s="496">
        <f t="shared" si="73"/>
        <v>0</v>
      </c>
      <c r="AO21" s="496"/>
      <c r="AP21" s="496">
        <f t="shared" si="74"/>
        <v>0</v>
      </c>
      <c r="AQ21" s="496">
        <f>SUM(AN21:AP21)</f>
        <v>0</v>
      </c>
      <c r="AR21" s="27">
        <f t="shared" si="76"/>
        <v>0</v>
      </c>
      <c r="AS21" s="27">
        <f t="shared" si="77"/>
        <v>0</v>
      </c>
      <c r="AT21" s="27">
        <f>SUM(AR21:AS21)</f>
        <v>0</v>
      </c>
    </row>
    <row r="22" spans="1:46" hidden="1" x14ac:dyDescent="0.3">
      <c r="A22" s="26" t="s">
        <v>18</v>
      </c>
      <c r="B22" s="27">
        <v>0</v>
      </c>
      <c r="C22" s="27">
        <v>0</v>
      </c>
      <c r="D22" s="27"/>
      <c r="E22" s="27">
        <v>0</v>
      </c>
      <c r="F22" s="27">
        <v>0</v>
      </c>
      <c r="G22" s="27">
        <f t="shared" si="59"/>
        <v>0</v>
      </c>
      <c r="H22" s="27">
        <f t="shared" si="60"/>
        <v>0</v>
      </c>
      <c r="I22" s="27">
        <f t="shared" si="61"/>
        <v>0</v>
      </c>
      <c r="J22" s="27"/>
      <c r="K22" s="27"/>
      <c r="L22" s="27"/>
      <c r="M22" s="27"/>
      <c r="N22" s="496">
        <f t="shared" ref="N22:O25" si="79">SUM(K22:M22)</f>
        <v>0</v>
      </c>
      <c r="O22" s="496">
        <f t="shared" si="79"/>
        <v>0</v>
      </c>
      <c r="P22" s="27">
        <v>0</v>
      </c>
      <c r="Q22" s="27">
        <v>0</v>
      </c>
      <c r="R22" s="27">
        <f t="shared" si="63"/>
        <v>0</v>
      </c>
      <c r="S22" s="27">
        <f t="shared" si="64"/>
        <v>0</v>
      </c>
      <c r="T22" s="27">
        <f t="shared" si="65"/>
        <v>0</v>
      </c>
      <c r="U22" s="27"/>
      <c r="V22" s="27"/>
      <c r="W22" s="27"/>
      <c r="X22" s="27"/>
      <c r="Y22" s="496">
        <f t="shared" ref="Y22:Y25" si="80">SUM(V22:X22)</f>
        <v>0</v>
      </c>
      <c r="Z22" s="27">
        <v>0</v>
      </c>
      <c r="AA22" s="27">
        <v>0</v>
      </c>
      <c r="AB22" s="27">
        <f t="shared" si="67"/>
        <v>0</v>
      </c>
      <c r="AC22" s="27">
        <f t="shared" si="68"/>
        <v>0</v>
      </c>
      <c r="AD22" s="27">
        <f t="shared" si="69"/>
        <v>0</v>
      </c>
      <c r="AE22" s="27"/>
      <c r="AF22" s="27"/>
      <c r="AG22" s="27"/>
      <c r="AH22" s="27"/>
      <c r="AI22" s="496">
        <f t="shared" ref="AI22:AI25" si="81">SUM(AF22:AH22)</f>
        <v>0</v>
      </c>
      <c r="AJ22" s="27">
        <f t="shared" si="71"/>
        <v>0</v>
      </c>
      <c r="AK22" s="27">
        <f t="shared" si="71"/>
        <v>0</v>
      </c>
      <c r="AL22" s="27">
        <f t="shared" si="72"/>
        <v>0</v>
      </c>
      <c r="AM22" s="496"/>
      <c r="AN22" s="496">
        <f t="shared" si="73"/>
        <v>0</v>
      </c>
      <c r="AO22" s="496"/>
      <c r="AP22" s="496">
        <f t="shared" si="74"/>
        <v>0</v>
      </c>
      <c r="AQ22" s="496">
        <f t="shared" ref="AQ22:AQ25" si="82">SUM(AN22:AP22)</f>
        <v>0</v>
      </c>
      <c r="AR22" s="27">
        <f t="shared" si="76"/>
        <v>0</v>
      </c>
      <c r="AS22" s="27">
        <f t="shared" si="77"/>
        <v>0</v>
      </c>
      <c r="AT22" s="27">
        <f t="shared" ref="AT22:AT25" si="83">SUM(AR22:AS22)</f>
        <v>0</v>
      </c>
    </row>
    <row r="23" spans="1:46" hidden="1" x14ac:dyDescent="0.3">
      <c r="A23" s="26" t="s">
        <v>19</v>
      </c>
      <c r="B23" s="27">
        <v>0</v>
      </c>
      <c r="C23" s="27">
        <v>0</v>
      </c>
      <c r="D23" s="27"/>
      <c r="E23" s="27">
        <v>0</v>
      </c>
      <c r="F23" s="27">
        <v>0</v>
      </c>
      <c r="G23" s="27">
        <f t="shared" si="59"/>
        <v>0</v>
      </c>
      <c r="H23" s="27">
        <f t="shared" si="60"/>
        <v>0</v>
      </c>
      <c r="I23" s="27">
        <f t="shared" si="61"/>
        <v>0</v>
      </c>
      <c r="J23" s="27"/>
      <c r="K23" s="27"/>
      <c r="L23" s="27"/>
      <c r="M23" s="27"/>
      <c r="N23" s="496">
        <f t="shared" si="79"/>
        <v>0</v>
      </c>
      <c r="O23" s="496">
        <f t="shared" si="79"/>
        <v>0</v>
      </c>
      <c r="P23" s="27">
        <v>0</v>
      </c>
      <c r="Q23" s="27">
        <v>0</v>
      </c>
      <c r="R23" s="27">
        <f t="shared" si="63"/>
        <v>0</v>
      </c>
      <c r="S23" s="27">
        <f t="shared" si="64"/>
        <v>0</v>
      </c>
      <c r="T23" s="27">
        <f t="shared" si="65"/>
        <v>0</v>
      </c>
      <c r="U23" s="27"/>
      <c r="V23" s="27"/>
      <c r="W23" s="27"/>
      <c r="X23" s="27"/>
      <c r="Y23" s="496">
        <f t="shared" si="80"/>
        <v>0</v>
      </c>
      <c r="Z23" s="27">
        <v>0</v>
      </c>
      <c r="AA23" s="27">
        <v>0</v>
      </c>
      <c r="AB23" s="27">
        <f t="shared" si="67"/>
        <v>0</v>
      </c>
      <c r="AC23" s="27">
        <f t="shared" si="68"/>
        <v>0</v>
      </c>
      <c r="AD23" s="27">
        <f t="shared" si="69"/>
        <v>0</v>
      </c>
      <c r="AE23" s="27"/>
      <c r="AF23" s="27"/>
      <c r="AG23" s="27"/>
      <c r="AH23" s="27"/>
      <c r="AI23" s="496">
        <f t="shared" si="81"/>
        <v>0</v>
      </c>
      <c r="AJ23" s="27">
        <f t="shared" si="71"/>
        <v>0</v>
      </c>
      <c r="AK23" s="27">
        <f t="shared" si="71"/>
        <v>0</v>
      </c>
      <c r="AL23" s="27">
        <f t="shared" si="72"/>
        <v>0</v>
      </c>
      <c r="AM23" s="496"/>
      <c r="AN23" s="496">
        <f t="shared" si="73"/>
        <v>0</v>
      </c>
      <c r="AO23" s="496"/>
      <c r="AP23" s="496">
        <f t="shared" si="74"/>
        <v>0</v>
      </c>
      <c r="AQ23" s="496">
        <f t="shared" si="82"/>
        <v>0</v>
      </c>
      <c r="AR23" s="27">
        <f t="shared" si="76"/>
        <v>0</v>
      </c>
      <c r="AS23" s="27">
        <f t="shared" si="77"/>
        <v>0</v>
      </c>
      <c r="AT23" s="27">
        <f t="shared" si="83"/>
        <v>0</v>
      </c>
    </row>
    <row r="24" spans="1:46" hidden="1" x14ac:dyDescent="0.3">
      <c r="A24" s="26" t="s">
        <v>24</v>
      </c>
      <c r="B24" s="27">
        <v>0</v>
      </c>
      <c r="C24" s="27">
        <v>0</v>
      </c>
      <c r="D24" s="27"/>
      <c r="E24" s="27">
        <v>0</v>
      </c>
      <c r="F24" s="27">
        <v>0</v>
      </c>
      <c r="G24" s="27">
        <f t="shared" si="59"/>
        <v>0</v>
      </c>
      <c r="H24" s="27">
        <f t="shared" si="60"/>
        <v>0</v>
      </c>
      <c r="I24" s="27">
        <f t="shared" si="61"/>
        <v>0</v>
      </c>
      <c r="J24" s="27"/>
      <c r="K24" s="27"/>
      <c r="L24" s="27"/>
      <c r="M24" s="27"/>
      <c r="N24" s="496">
        <f t="shared" si="79"/>
        <v>0</v>
      </c>
      <c r="O24" s="496">
        <f t="shared" si="79"/>
        <v>0</v>
      </c>
      <c r="P24" s="27">
        <v>0</v>
      </c>
      <c r="Q24" s="27">
        <v>0</v>
      </c>
      <c r="R24" s="27">
        <f t="shared" si="63"/>
        <v>0</v>
      </c>
      <c r="S24" s="27">
        <f t="shared" si="64"/>
        <v>0</v>
      </c>
      <c r="T24" s="27">
        <f t="shared" si="65"/>
        <v>0</v>
      </c>
      <c r="U24" s="27"/>
      <c r="V24" s="27"/>
      <c r="W24" s="27"/>
      <c r="X24" s="27"/>
      <c r="Y24" s="496">
        <f t="shared" si="80"/>
        <v>0</v>
      </c>
      <c r="Z24" s="27">
        <v>0</v>
      </c>
      <c r="AA24" s="27">
        <v>0</v>
      </c>
      <c r="AB24" s="27">
        <f t="shared" si="67"/>
        <v>0</v>
      </c>
      <c r="AC24" s="27">
        <f t="shared" si="68"/>
        <v>0</v>
      </c>
      <c r="AD24" s="27">
        <f t="shared" si="69"/>
        <v>0</v>
      </c>
      <c r="AE24" s="27"/>
      <c r="AF24" s="27"/>
      <c r="AG24" s="27"/>
      <c r="AH24" s="27"/>
      <c r="AI24" s="496">
        <f t="shared" si="81"/>
        <v>0</v>
      </c>
      <c r="AJ24" s="27">
        <f t="shared" si="71"/>
        <v>0</v>
      </c>
      <c r="AK24" s="27">
        <f t="shared" si="71"/>
        <v>0</v>
      </c>
      <c r="AL24" s="27">
        <f t="shared" si="72"/>
        <v>0</v>
      </c>
      <c r="AM24" s="496"/>
      <c r="AN24" s="496">
        <f t="shared" si="73"/>
        <v>0</v>
      </c>
      <c r="AO24" s="496"/>
      <c r="AP24" s="496">
        <f t="shared" si="74"/>
        <v>0</v>
      </c>
      <c r="AQ24" s="496">
        <f t="shared" si="82"/>
        <v>0</v>
      </c>
      <c r="AR24" s="27">
        <f t="shared" si="76"/>
        <v>0</v>
      </c>
      <c r="AS24" s="27">
        <f t="shared" si="77"/>
        <v>0</v>
      </c>
      <c r="AT24" s="27">
        <f t="shared" si="83"/>
        <v>0</v>
      </c>
    </row>
    <row r="25" spans="1:46" hidden="1" x14ac:dyDescent="0.3">
      <c r="A25" s="26" t="s">
        <v>25</v>
      </c>
      <c r="B25" s="27">
        <v>0</v>
      </c>
      <c r="C25" s="27">
        <v>0</v>
      </c>
      <c r="D25" s="27"/>
      <c r="E25" s="27">
        <v>0</v>
      </c>
      <c r="F25" s="27">
        <v>0</v>
      </c>
      <c r="G25" s="27">
        <f t="shared" si="59"/>
        <v>0</v>
      </c>
      <c r="H25" s="27">
        <f t="shared" si="60"/>
        <v>0</v>
      </c>
      <c r="I25" s="27">
        <f t="shared" si="61"/>
        <v>0</v>
      </c>
      <c r="J25" s="27"/>
      <c r="K25" s="27"/>
      <c r="L25" s="27"/>
      <c r="M25" s="27"/>
      <c r="N25" s="496">
        <f t="shared" si="79"/>
        <v>0</v>
      </c>
      <c r="O25" s="496">
        <f t="shared" si="79"/>
        <v>0</v>
      </c>
      <c r="P25" s="27">
        <v>0</v>
      </c>
      <c r="Q25" s="27">
        <v>0</v>
      </c>
      <c r="R25" s="27">
        <f t="shared" si="63"/>
        <v>0</v>
      </c>
      <c r="S25" s="27">
        <f t="shared" si="64"/>
        <v>0</v>
      </c>
      <c r="T25" s="27">
        <f t="shared" si="65"/>
        <v>0</v>
      </c>
      <c r="U25" s="27"/>
      <c r="V25" s="27"/>
      <c r="W25" s="27"/>
      <c r="X25" s="27"/>
      <c r="Y25" s="496">
        <f t="shared" si="80"/>
        <v>0</v>
      </c>
      <c r="Z25" s="27">
        <v>0</v>
      </c>
      <c r="AA25" s="27">
        <v>0</v>
      </c>
      <c r="AB25" s="27">
        <f t="shared" si="67"/>
        <v>0</v>
      </c>
      <c r="AC25" s="27">
        <f t="shared" si="68"/>
        <v>0</v>
      </c>
      <c r="AD25" s="27">
        <f t="shared" si="69"/>
        <v>0</v>
      </c>
      <c r="AE25" s="27"/>
      <c r="AF25" s="27"/>
      <c r="AG25" s="27"/>
      <c r="AH25" s="27"/>
      <c r="AI25" s="496">
        <f t="shared" si="81"/>
        <v>0</v>
      </c>
      <c r="AJ25" s="27">
        <f t="shared" si="71"/>
        <v>0</v>
      </c>
      <c r="AK25" s="27">
        <f t="shared" si="71"/>
        <v>0</v>
      </c>
      <c r="AL25" s="27">
        <f t="shared" si="72"/>
        <v>0</v>
      </c>
      <c r="AM25" s="496"/>
      <c r="AN25" s="496">
        <f t="shared" si="73"/>
        <v>0</v>
      </c>
      <c r="AO25" s="496"/>
      <c r="AP25" s="496">
        <f t="shared" si="74"/>
        <v>0</v>
      </c>
      <c r="AQ25" s="496">
        <f t="shared" si="82"/>
        <v>0</v>
      </c>
      <c r="AR25" s="27">
        <f t="shared" si="76"/>
        <v>0</v>
      </c>
      <c r="AS25" s="27">
        <f t="shared" si="77"/>
        <v>0</v>
      </c>
      <c r="AT25" s="27">
        <f t="shared" si="83"/>
        <v>0</v>
      </c>
    </row>
    <row r="26" spans="1:46" s="451" customFormat="1" x14ac:dyDescent="0.3">
      <c r="A26" s="449" t="s">
        <v>7</v>
      </c>
      <c r="B26" s="450"/>
      <c r="C26" s="450"/>
      <c r="D26" s="450"/>
      <c r="E26" s="450">
        <f>E27+E34</f>
        <v>0</v>
      </c>
      <c r="F26" s="450">
        <f t="shared" ref="F26:AL26" si="84">F27+F34</f>
        <v>0</v>
      </c>
      <c r="G26" s="450">
        <f t="shared" si="84"/>
        <v>0</v>
      </c>
      <c r="H26" s="450">
        <f t="shared" si="84"/>
        <v>0</v>
      </c>
      <c r="I26" s="450">
        <f t="shared" si="84"/>
        <v>0</v>
      </c>
      <c r="J26" s="450"/>
      <c r="K26" s="450"/>
      <c r="L26" s="450"/>
      <c r="M26" s="450"/>
      <c r="N26" s="494">
        <f t="shared" ref="N26:O26" si="85">N27+N34</f>
        <v>0</v>
      </c>
      <c r="O26" s="494">
        <f t="shared" si="85"/>
        <v>0</v>
      </c>
      <c r="P26" s="450">
        <f t="shared" si="84"/>
        <v>0</v>
      </c>
      <c r="Q26" s="450">
        <f t="shared" si="84"/>
        <v>0</v>
      </c>
      <c r="R26" s="450">
        <f t="shared" si="84"/>
        <v>0</v>
      </c>
      <c r="S26" s="450">
        <f t="shared" si="84"/>
        <v>0</v>
      </c>
      <c r="T26" s="450">
        <f t="shared" si="84"/>
        <v>0</v>
      </c>
      <c r="U26" s="450"/>
      <c r="V26" s="450"/>
      <c r="W26" s="450"/>
      <c r="X26" s="450"/>
      <c r="Y26" s="494">
        <f t="shared" ref="Y26" si="86">Y27+Y34</f>
        <v>0</v>
      </c>
      <c r="Z26" s="450">
        <f t="shared" si="84"/>
        <v>0</v>
      </c>
      <c r="AA26" s="450">
        <f t="shared" si="84"/>
        <v>0</v>
      </c>
      <c r="AB26" s="450">
        <f t="shared" si="84"/>
        <v>0</v>
      </c>
      <c r="AC26" s="450">
        <f t="shared" si="84"/>
        <v>0</v>
      </c>
      <c r="AD26" s="450">
        <f t="shared" si="84"/>
        <v>0</v>
      </c>
      <c r="AE26" s="450"/>
      <c r="AF26" s="450"/>
      <c r="AG26" s="450"/>
      <c r="AH26" s="450"/>
      <c r="AI26" s="494">
        <f t="shared" ref="AI26" si="87">AI27+AI34</f>
        <v>0</v>
      </c>
      <c r="AJ26" s="450">
        <f t="shared" si="84"/>
        <v>0</v>
      </c>
      <c r="AK26" s="450">
        <f t="shared" si="84"/>
        <v>0</v>
      </c>
      <c r="AL26" s="450">
        <f t="shared" si="84"/>
        <v>0</v>
      </c>
      <c r="AM26" s="494"/>
      <c r="AN26" s="494">
        <f t="shared" ref="AN26:AT26" si="88">AN27+AN34</f>
        <v>0</v>
      </c>
      <c r="AO26" s="494"/>
      <c r="AP26" s="494">
        <f t="shared" si="88"/>
        <v>0</v>
      </c>
      <c r="AQ26" s="494">
        <f t="shared" si="88"/>
        <v>0</v>
      </c>
      <c r="AR26" s="450">
        <f t="shared" si="88"/>
        <v>0</v>
      </c>
      <c r="AS26" s="450">
        <f t="shared" si="88"/>
        <v>0</v>
      </c>
      <c r="AT26" s="450">
        <f t="shared" si="88"/>
        <v>0</v>
      </c>
    </row>
    <row r="27" spans="1:46" s="25" customFormat="1" ht="18.75" x14ac:dyDescent="0.3">
      <c r="A27" s="23" t="s">
        <v>154</v>
      </c>
      <c r="B27" s="24"/>
      <c r="C27" s="24"/>
      <c r="D27" s="24"/>
      <c r="E27" s="24">
        <f>SUM(E28:E33)</f>
        <v>0</v>
      </c>
      <c r="F27" s="24">
        <f t="shared" ref="F27:AL27" si="89">SUM(F28:F33)</f>
        <v>0</v>
      </c>
      <c r="G27" s="24">
        <f t="shared" si="89"/>
        <v>0</v>
      </c>
      <c r="H27" s="24">
        <f t="shared" si="89"/>
        <v>0</v>
      </c>
      <c r="I27" s="24">
        <f t="shared" si="89"/>
        <v>0</v>
      </c>
      <c r="J27" s="24"/>
      <c r="K27" s="24"/>
      <c r="L27" s="24"/>
      <c r="M27" s="24"/>
      <c r="N27" s="495">
        <f t="shared" ref="N27:O27" si="90">SUM(N28:N33)</f>
        <v>0</v>
      </c>
      <c r="O27" s="495">
        <f t="shared" si="90"/>
        <v>0</v>
      </c>
      <c r="P27" s="24">
        <f t="shared" si="89"/>
        <v>0</v>
      </c>
      <c r="Q27" s="24">
        <f t="shared" si="89"/>
        <v>0</v>
      </c>
      <c r="R27" s="24">
        <f t="shared" si="89"/>
        <v>0</v>
      </c>
      <c r="S27" s="24">
        <f t="shared" si="89"/>
        <v>0</v>
      </c>
      <c r="T27" s="24">
        <f t="shared" si="89"/>
        <v>0</v>
      </c>
      <c r="U27" s="24"/>
      <c r="V27" s="24"/>
      <c r="W27" s="24"/>
      <c r="X27" s="24"/>
      <c r="Y27" s="495">
        <f t="shared" ref="Y27" si="91">SUM(Y28:Y33)</f>
        <v>0</v>
      </c>
      <c r="Z27" s="24">
        <f t="shared" si="89"/>
        <v>0</v>
      </c>
      <c r="AA27" s="24">
        <f t="shared" si="89"/>
        <v>0</v>
      </c>
      <c r="AB27" s="24">
        <f t="shared" si="89"/>
        <v>0</v>
      </c>
      <c r="AC27" s="24">
        <f t="shared" si="89"/>
        <v>0</v>
      </c>
      <c r="AD27" s="24">
        <f t="shared" si="89"/>
        <v>0</v>
      </c>
      <c r="AE27" s="24"/>
      <c r="AF27" s="24"/>
      <c r="AG27" s="24"/>
      <c r="AH27" s="24"/>
      <c r="AI27" s="495">
        <f t="shared" ref="AI27" si="92">SUM(AI28:AI33)</f>
        <v>0</v>
      </c>
      <c r="AJ27" s="24">
        <f t="shared" si="89"/>
        <v>0</v>
      </c>
      <c r="AK27" s="24">
        <f t="shared" si="89"/>
        <v>0</v>
      </c>
      <c r="AL27" s="24">
        <f t="shared" si="89"/>
        <v>0</v>
      </c>
      <c r="AM27" s="495"/>
      <c r="AN27" s="495">
        <f t="shared" ref="AN27:AT27" si="93">SUM(AN28:AN33)</f>
        <v>0</v>
      </c>
      <c r="AO27" s="495"/>
      <c r="AP27" s="495">
        <f t="shared" si="93"/>
        <v>0</v>
      </c>
      <c r="AQ27" s="495">
        <f t="shared" si="93"/>
        <v>0</v>
      </c>
      <c r="AR27" s="24">
        <f t="shared" si="93"/>
        <v>0</v>
      </c>
      <c r="AS27" s="24">
        <f t="shared" si="93"/>
        <v>0</v>
      </c>
      <c r="AT27" s="24">
        <f t="shared" si="93"/>
        <v>0</v>
      </c>
    </row>
    <row r="28" spans="1:46" x14ac:dyDescent="0.3">
      <c r="A28" s="26" t="s">
        <v>16</v>
      </c>
      <c r="B28" s="27"/>
      <c r="C28" s="27"/>
      <c r="D28" s="27"/>
      <c r="E28" s="27"/>
      <c r="F28" s="27"/>
      <c r="G28" s="27">
        <f t="shared" ref="G28:G33" si="94">B28*E28*F28</f>
        <v>0</v>
      </c>
      <c r="H28" s="27">
        <f t="shared" ref="H28:H33" si="95">C28*E28</f>
        <v>0</v>
      </c>
      <c r="I28" s="27">
        <f t="shared" ref="I28:I33" si="96">SUM(G28:H28)</f>
        <v>0</v>
      </c>
      <c r="J28" s="27"/>
      <c r="K28" s="27"/>
      <c r="L28" s="27"/>
      <c r="M28" s="27"/>
      <c r="N28" s="496">
        <f t="shared" ref="N28:O33" si="97">SUM(K28:M28)</f>
        <v>0</v>
      </c>
      <c r="O28" s="496">
        <f t="shared" si="97"/>
        <v>0</v>
      </c>
      <c r="P28" s="27"/>
      <c r="Q28" s="27"/>
      <c r="R28" s="27">
        <f t="shared" ref="R28:R33" si="98">B28*P28*Q28</f>
        <v>0</v>
      </c>
      <c r="S28" s="27">
        <f t="shared" ref="S28:S33" si="99">C28*P28</f>
        <v>0</v>
      </c>
      <c r="T28" s="27">
        <f t="shared" ref="T28:T33" si="100">SUM(R28:S28)</f>
        <v>0</v>
      </c>
      <c r="U28" s="27"/>
      <c r="V28" s="27"/>
      <c r="W28" s="27"/>
      <c r="X28" s="27"/>
      <c r="Y28" s="496">
        <f t="shared" ref="Y28:Y33" si="101">SUM(V28:X28)</f>
        <v>0</v>
      </c>
      <c r="Z28" s="466"/>
      <c r="AA28" s="27"/>
      <c r="AB28" s="466">
        <v>0</v>
      </c>
      <c r="AC28" s="466"/>
      <c r="AD28" s="27">
        <f t="shared" ref="AD28:AD33" si="102">SUM(AB28:AC28)</f>
        <v>0</v>
      </c>
      <c r="AE28" s="27"/>
      <c r="AF28" s="27"/>
      <c r="AG28" s="27"/>
      <c r="AH28" s="27"/>
      <c r="AI28" s="496">
        <f t="shared" ref="AI28:AI33" si="103">SUM(AF28:AH28)</f>
        <v>0</v>
      </c>
      <c r="AJ28" s="27">
        <f t="shared" ref="AJ28:AK33" si="104">G28+R28+AB28</f>
        <v>0</v>
      </c>
      <c r="AK28" s="27">
        <f t="shared" si="104"/>
        <v>0</v>
      </c>
      <c r="AL28" s="27">
        <f t="shared" ref="AL28:AL33" si="105">SUM(AJ28:AK28)</f>
        <v>0</v>
      </c>
      <c r="AM28" s="496"/>
      <c r="AN28" s="496">
        <f t="shared" ref="AN28:AN33" si="106">P28+Z28+AJ28</f>
        <v>0</v>
      </c>
      <c r="AO28" s="496"/>
      <c r="AP28" s="496">
        <f t="shared" ref="AP28:AP33" si="107">Q28+AA28+AK28</f>
        <v>0</v>
      </c>
      <c r="AQ28" s="496">
        <f t="shared" ref="AQ28:AQ33" si="108">SUM(AN28:AP28)</f>
        <v>0</v>
      </c>
      <c r="AR28" s="27">
        <f t="shared" ref="AR28:AR33" si="109">S28+AC28+AN28</f>
        <v>0</v>
      </c>
      <c r="AS28" s="27">
        <f t="shared" ref="AS28:AS33" si="110">T28+AD28+AP28</f>
        <v>0</v>
      </c>
      <c r="AT28" s="27">
        <f t="shared" ref="AT28:AT33" si="111">SUM(AR28:AS28)</f>
        <v>0</v>
      </c>
    </row>
    <row r="29" spans="1:46" x14ac:dyDescent="0.3">
      <c r="A29" s="26" t="s">
        <v>17</v>
      </c>
      <c r="B29" s="27"/>
      <c r="C29" s="27"/>
      <c r="D29" s="27"/>
      <c r="E29" s="27"/>
      <c r="F29" s="27"/>
      <c r="G29" s="27">
        <f t="shared" si="94"/>
        <v>0</v>
      </c>
      <c r="H29" s="27">
        <f t="shared" si="95"/>
        <v>0</v>
      </c>
      <c r="I29" s="27">
        <f t="shared" si="96"/>
        <v>0</v>
      </c>
      <c r="J29" s="27"/>
      <c r="K29" s="27"/>
      <c r="L29" s="27"/>
      <c r="M29" s="27"/>
      <c r="N29" s="496">
        <f t="shared" si="97"/>
        <v>0</v>
      </c>
      <c r="O29" s="496">
        <f t="shared" si="97"/>
        <v>0</v>
      </c>
      <c r="P29" s="27"/>
      <c r="Q29" s="27"/>
      <c r="R29" s="27">
        <f t="shared" si="98"/>
        <v>0</v>
      </c>
      <c r="S29" s="27">
        <f t="shared" si="99"/>
        <v>0</v>
      </c>
      <c r="T29" s="27">
        <f t="shared" si="100"/>
        <v>0</v>
      </c>
      <c r="U29" s="27"/>
      <c r="V29" s="27"/>
      <c r="W29" s="27"/>
      <c r="X29" s="27"/>
      <c r="Y29" s="496">
        <f t="shared" si="101"/>
        <v>0</v>
      </c>
      <c r="Z29" s="27"/>
      <c r="AA29" s="27"/>
      <c r="AB29" s="27">
        <f t="shared" ref="AB29:AB33" si="112">B29*Z29*AA29</f>
        <v>0</v>
      </c>
      <c r="AC29" s="27">
        <f t="shared" ref="AC29:AC33" si="113">C29*Z29</f>
        <v>0</v>
      </c>
      <c r="AD29" s="27">
        <f t="shared" si="102"/>
        <v>0</v>
      </c>
      <c r="AE29" s="27"/>
      <c r="AF29" s="27"/>
      <c r="AG29" s="27"/>
      <c r="AH29" s="27"/>
      <c r="AI29" s="496">
        <f t="shared" si="103"/>
        <v>0</v>
      </c>
      <c r="AJ29" s="27">
        <f t="shared" si="104"/>
        <v>0</v>
      </c>
      <c r="AK29" s="27">
        <f t="shared" si="104"/>
        <v>0</v>
      </c>
      <c r="AL29" s="27">
        <f t="shared" si="105"/>
        <v>0</v>
      </c>
      <c r="AM29" s="496"/>
      <c r="AN29" s="496">
        <f t="shared" si="106"/>
        <v>0</v>
      </c>
      <c r="AO29" s="496"/>
      <c r="AP29" s="496">
        <f t="shared" si="107"/>
        <v>0</v>
      </c>
      <c r="AQ29" s="496">
        <f t="shared" si="108"/>
        <v>0</v>
      </c>
      <c r="AR29" s="27">
        <f t="shared" si="109"/>
        <v>0</v>
      </c>
      <c r="AS29" s="27">
        <f t="shared" si="110"/>
        <v>0</v>
      </c>
      <c r="AT29" s="27">
        <f t="shared" si="111"/>
        <v>0</v>
      </c>
    </row>
    <row r="30" spans="1:46" x14ac:dyDescent="0.3">
      <c r="A30" s="26" t="s">
        <v>18</v>
      </c>
      <c r="B30" s="27"/>
      <c r="C30" s="27"/>
      <c r="D30" s="27"/>
      <c r="E30" s="27"/>
      <c r="F30" s="27"/>
      <c r="G30" s="27">
        <f t="shared" si="94"/>
        <v>0</v>
      </c>
      <c r="H30" s="27">
        <f t="shared" si="95"/>
        <v>0</v>
      </c>
      <c r="I30" s="27">
        <f t="shared" si="96"/>
        <v>0</v>
      </c>
      <c r="J30" s="27"/>
      <c r="K30" s="27"/>
      <c r="L30" s="27"/>
      <c r="M30" s="27"/>
      <c r="N30" s="496">
        <f t="shared" si="97"/>
        <v>0</v>
      </c>
      <c r="O30" s="496">
        <f t="shared" si="97"/>
        <v>0</v>
      </c>
      <c r="P30" s="27"/>
      <c r="Q30" s="27"/>
      <c r="R30" s="27">
        <f t="shared" si="98"/>
        <v>0</v>
      </c>
      <c r="S30" s="27">
        <f t="shared" si="99"/>
        <v>0</v>
      </c>
      <c r="T30" s="27">
        <f t="shared" si="100"/>
        <v>0</v>
      </c>
      <c r="U30" s="27"/>
      <c r="V30" s="27"/>
      <c r="W30" s="27"/>
      <c r="X30" s="27"/>
      <c r="Y30" s="496">
        <f t="shared" si="101"/>
        <v>0</v>
      </c>
      <c r="Z30" s="27"/>
      <c r="AA30" s="27"/>
      <c r="AB30" s="27">
        <f t="shared" si="112"/>
        <v>0</v>
      </c>
      <c r="AC30" s="27">
        <f t="shared" si="113"/>
        <v>0</v>
      </c>
      <c r="AD30" s="27">
        <f t="shared" si="102"/>
        <v>0</v>
      </c>
      <c r="AE30" s="27"/>
      <c r="AF30" s="27"/>
      <c r="AG30" s="27"/>
      <c r="AH30" s="27"/>
      <c r="AI30" s="496">
        <f t="shared" si="103"/>
        <v>0</v>
      </c>
      <c r="AJ30" s="27">
        <f t="shared" si="104"/>
        <v>0</v>
      </c>
      <c r="AK30" s="27">
        <f t="shared" si="104"/>
        <v>0</v>
      </c>
      <c r="AL30" s="27">
        <f t="shared" si="105"/>
        <v>0</v>
      </c>
      <c r="AM30" s="496"/>
      <c r="AN30" s="496">
        <f t="shared" si="106"/>
        <v>0</v>
      </c>
      <c r="AO30" s="496"/>
      <c r="AP30" s="496">
        <f t="shared" si="107"/>
        <v>0</v>
      </c>
      <c r="AQ30" s="496">
        <f t="shared" si="108"/>
        <v>0</v>
      </c>
      <c r="AR30" s="27">
        <f t="shared" si="109"/>
        <v>0</v>
      </c>
      <c r="AS30" s="27">
        <f t="shared" si="110"/>
        <v>0</v>
      </c>
      <c r="AT30" s="27">
        <f t="shared" si="111"/>
        <v>0</v>
      </c>
    </row>
    <row r="31" spans="1:46" x14ac:dyDescent="0.3">
      <c r="A31" s="26" t="s">
        <v>19</v>
      </c>
      <c r="B31" s="27"/>
      <c r="C31" s="27"/>
      <c r="D31" s="27"/>
      <c r="E31" s="27"/>
      <c r="F31" s="27"/>
      <c r="G31" s="27">
        <f t="shared" si="94"/>
        <v>0</v>
      </c>
      <c r="H31" s="27">
        <f t="shared" si="95"/>
        <v>0</v>
      </c>
      <c r="I31" s="27">
        <f t="shared" si="96"/>
        <v>0</v>
      </c>
      <c r="J31" s="27"/>
      <c r="K31" s="27"/>
      <c r="L31" s="27"/>
      <c r="M31" s="27"/>
      <c r="N31" s="496">
        <f t="shared" si="97"/>
        <v>0</v>
      </c>
      <c r="O31" s="496">
        <f t="shared" si="97"/>
        <v>0</v>
      </c>
      <c r="P31" s="27"/>
      <c r="Q31" s="27"/>
      <c r="R31" s="27">
        <f t="shared" si="98"/>
        <v>0</v>
      </c>
      <c r="S31" s="27">
        <f t="shared" si="99"/>
        <v>0</v>
      </c>
      <c r="T31" s="27">
        <f t="shared" si="100"/>
        <v>0</v>
      </c>
      <c r="U31" s="27"/>
      <c r="V31" s="27"/>
      <c r="W31" s="27"/>
      <c r="X31" s="27"/>
      <c r="Y31" s="496">
        <f t="shared" si="101"/>
        <v>0</v>
      </c>
      <c r="Z31" s="27"/>
      <c r="AA31" s="27"/>
      <c r="AB31" s="27">
        <f t="shared" si="112"/>
        <v>0</v>
      </c>
      <c r="AC31" s="27">
        <f t="shared" si="113"/>
        <v>0</v>
      </c>
      <c r="AD31" s="27">
        <f t="shared" si="102"/>
        <v>0</v>
      </c>
      <c r="AE31" s="27"/>
      <c r="AF31" s="27"/>
      <c r="AG31" s="27"/>
      <c r="AH31" s="27"/>
      <c r="AI31" s="496">
        <f t="shared" si="103"/>
        <v>0</v>
      </c>
      <c r="AJ31" s="27">
        <f t="shared" si="104"/>
        <v>0</v>
      </c>
      <c r="AK31" s="27">
        <f t="shared" si="104"/>
        <v>0</v>
      </c>
      <c r="AL31" s="27">
        <f t="shared" si="105"/>
        <v>0</v>
      </c>
      <c r="AM31" s="496"/>
      <c r="AN31" s="496">
        <f t="shared" si="106"/>
        <v>0</v>
      </c>
      <c r="AO31" s="496"/>
      <c r="AP31" s="496">
        <f t="shared" si="107"/>
        <v>0</v>
      </c>
      <c r="AQ31" s="496">
        <f t="shared" si="108"/>
        <v>0</v>
      </c>
      <c r="AR31" s="27">
        <f t="shared" si="109"/>
        <v>0</v>
      </c>
      <c r="AS31" s="27">
        <f t="shared" si="110"/>
        <v>0</v>
      </c>
      <c r="AT31" s="27">
        <f t="shared" si="111"/>
        <v>0</v>
      </c>
    </row>
    <row r="32" spans="1:46" hidden="1" x14ac:dyDescent="0.3">
      <c r="A32" s="26" t="s">
        <v>24</v>
      </c>
      <c r="B32" s="27">
        <v>0</v>
      </c>
      <c r="C32" s="27">
        <v>0</v>
      </c>
      <c r="D32" s="27"/>
      <c r="E32" s="27">
        <v>0</v>
      </c>
      <c r="F32" s="27">
        <v>0</v>
      </c>
      <c r="G32" s="27">
        <f t="shared" si="94"/>
        <v>0</v>
      </c>
      <c r="H32" s="27">
        <f t="shared" si="95"/>
        <v>0</v>
      </c>
      <c r="I32" s="27">
        <f t="shared" si="96"/>
        <v>0</v>
      </c>
      <c r="J32" s="27"/>
      <c r="K32" s="27"/>
      <c r="L32" s="27"/>
      <c r="M32" s="27"/>
      <c r="N32" s="496">
        <f t="shared" si="97"/>
        <v>0</v>
      </c>
      <c r="O32" s="496">
        <f t="shared" si="97"/>
        <v>0</v>
      </c>
      <c r="P32" s="27">
        <v>0</v>
      </c>
      <c r="Q32" s="27">
        <v>0</v>
      </c>
      <c r="R32" s="27">
        <f t="shared" si="98"/>
        <v>0</v>
      </c>
      <c r="S32" s="27">
        <f t="shared" si="99"/>
        <v>0</v>
      </c>
      <c r="T32" s="27">
        <f t="shared" si="100"/>
        <v>0</v>
      </c>
      <c r="U32" s="27"/>
      <c r="V32" s="27"/>
      <c r="W32" s="27"/>
      <c r="X32" s="27"/>
      <c r="Y32" s="496">
        <f t="shared" si="101"/>
        <v>0</v>
      </c>
      <c r="Z32" s="27">
        <v>0</v>
      </c>
      <c r="AA32" s="27">
        <v>0</v>
      </c>
      <c r="AB32" s="27">
        <f t="shared" si="112"/>
        <v>0</v>
      </c>
      <c r="AC32" s="27">
        <f t="shared" si="113"/>
        <v>0</v>
      </c>
      <c r="AD32" s="27">
        <f t="shared" si="102"/>
        <v>0</v>
      </c>
      <c r="AE32" s="27"/>
      <c r="AF32" s="27"/>
      <c r="AG32" s="27"/>
      <c r="AH32" s="27"/>
      <c r="AI32" s="496">
        <f t="shared" si="103"/>
        <v>0</v>
      </c>
      <c r="AJ32" s="27">
        <f t="shared" si="104"/>
        <v>0</v>
      </c>
      <c r="AK32" s="27">
        <f t="shared" si="104"/>
        <v>0</v>
      </c>
      <c r="AL32" s="27">
        <f t="shared" si="105"/>
        <v>0</v>
      </c>
      <c r="AM32" s="496"/>
      <c r="AN32" s="496">
        <f t="shared" si="106"/>
        <v>0</v>
      </c>
      <c r="AO32" s="496"/>
      <c r="AP32" s="496">
        <f t="shared" si="107"/>
        <v>0</v>
      </c>
      <c r="AQ32" s="496">
        <f t="shared" si="108"/>
        <v>0</v>
      </c>
      <c r="AR32" s="27">
        <f t="shared" si="109"/>
        <v>0</v>
      </c>
      <c r="AS32" s="27">
        <f t="shared" si="110"/>
        <v>0</v>
      </c>
      <c r="AT32" s="27">
        <f t="shared" si="111"/>
        <v>0</v>
      </c>
    </row>
    <row r="33" spans="1:46" hidden="1" x14ac:dyDescent="0.3">
      <c r="A33" s="26" t="s">
        <v>25</v>
      </c>
      <c r="B33" s="27">
        <v>0</v>
      </c>
      <c r="C33" s="27">
        <v>0</v>
      </c>
      <c r="D33" s="27"/>
      <c r="E33" s="27">
        <v>0</v>
      </c>
      <c r="F33" s="27">
        <v>0</v>
      </c>
      <c r="G33" s="27">
        <f t="shared" si="94"/>
        <v>0</v>
      </c>
      <c r="H33" s="27">
        <f t="shared" si="95"/>
        <v>0</v>
      </c>
      <c r="I33" s="27">
        <f t="shared" si="96"/>
        <v>0</v>
      </c>
      <c r="J33" s="27"/>
      <c r="K33" s="27"/>
      <c r="L33" s="27"/>
      <c r="M33" s="27"/>
      <c r="N33" s="496">
        <f t="shared" si="97"/>
        <v>0</v>
      </c>
      <c r="O33" s="496">
        <f t="shared" si="97"/>
        <v>0</v>
      </c>
      <c r="P33" s="27">
        <v>0</v>
      </c>
      <c r="Q33" s="27">
        <v>0</v>
      </c>
      <c r="R33" s="27">
        <f t="shared" si="98"/>
        <v>0</v>
      </c>
      <c r="S33" s="27">
        <f t="shared" si="99"/>
        <v>0</v>
      </c>
      <c r="T33" s="27">
        <f t="shared" si="100"/>
        <v>0</v>
      </c>
      <c r="U33" s="27"/>
      <c r="V33" s="27"/>
      <c r="W33" s="27"/>
      <c r="X33" s="27"/>
      <c r="Y33" s="496">
        <f t="shared" si="101"/>
        <v>0</v>
      </c>
      <c r="Z33" s="27">
        <v>0</v>
      </c>
      <c r="AA33" s="27">
        <v>0</v>
      </c>
      <c r="AB33" s="27">
        <f t="shared" si="112"/>
        <v>0</v>
      </c>
      <c r="AC33" s="27">
        <f t="shared" si="113"/>
        <v>0</v>
      </c>
      <c r="AD33" s="27">
        <f t="shared" si="102"/>
        <v>0</v>
      </c>
      <c r="AE33" s="27"/>
      <c r="AF33" s="27"/>
      <c r="AG33" s="27"/>
      <c r="AH33" s="27"/>
      <c r="AI33" s="496">
        <f t="shared" si="103"/>
        <v>0</v>
      </c>
      <c r="AJ33" s="27">
        <f t="shared" si="104"/>
        <v>0</v>
      </c>
      <c r="AK33" s="27">
        <f t="shared" si="104"/>
        <v>0</v>
      </c>
      <c r="AL33" s="27">
        <f t="shared" si="105"/>
        <v>0</v>
      </c>
      <c r="AM33" s="496"/>
      <c r="AN33" s="496">
        <f t="shared" si="106"/>
        <v>0</v>
      </c>
      <c r="AO33" s="496"/>
      <c r="AP33" s="496">
        <f t="shared" si="107"/>
        <v>0</v>
      </c>
      <c r="AQ33" s="496">
        <f t="shared" si="108"/>
        <v>0</v>
      </c>
      <c r="AR33" s="27">
        <f t="shared" si="109"/>
        <v>0</v>
      </c>
      <c r="AS33" s="27">
        <f t="shared" si="110"/>
        <v>0</v>
      </c>
      <c r="AT33" s="27">
        <f t="shared" si="111"/>
        <v>0</v>
      </c>
    </row>
    <row r="34" spans="1:46" s="25" customFormat="1" ht="18.75" hidden="1" x14ac:dyDescent="0.3">
      <c r="A34" s="23" t="s">
        <v>26</v>
      </c>
      <c r="B34" s="24"/>
      <c r="C34" s="24"/>
      <c r="D34" s="24"/>
      <c r="E34" s="24">
        <f>SUM(E35:E40)</f>
        <v>0</v>
      </c>
      <c r="F34" s="24">
        <f t="shared" ref="F34:AL34" si="114">SUM(F35:F40)</f>
        <v>0</v>
      </c>
      <c r="G34" s="24">
        <f t="shared" si="114"/>
        <v>0</v>
      </c>
      <c r="H34" s="24">
        <f t="shared" si="114"/>
        <v>0</v>
      </c>
      <c r="I34" s="24">
        <f t="shared" si="114"/>
        <v>0</v>
      </c>
      <c r="J34" s="24"/>
      <c r="K34" s="24"/>
      <c r="L34" s="24"/>
      <c r="M34" s="24"/>
      <c r="N34" s="495">
        <f t="shared" ref="N34:O34" si="115">SUM(N35:N40)</f>
        <v>0</v>
      </c>
      <c r="O34" s="495">
        <f t="shared" si="115"/>
        <v>0</v>
      </c>
      <c r="P34" s="24">
        <f t="shared" si="114"/>
        <v>0</v>
      </c>
      <c r="Q34" s="24">
        <f t="shared" si="114"/>
        <v>0</v>
      </c>
      <c r="R34" s="24">
        <f t="shared" si="114"/>
        <v>0</v>
      </c>
      <c r="S34" s="24">
        <f t="shared" si="114"/>
        <v>0</v>
      </c>
      <c r="T34" s="24">
        <f t="shared" si="114"/>
        <v>0</v>
      </c>
      <c r="U34" s="24"/>
      <c r="V34" s="24"/>
      <c r="W34" s="24"/>
      <c r="X34" s="24"/>
      <c r="Y34" s="495">
        <f t="shared" ref="Y34" si="116">SUM(Y35:Y40)</f>
        <v>0</v>
      </c>
      <c r="Z34" s="24">
        <f t="shared" si="114"/>
        <v>0</v>
      </c>
      <c r="AA34" s="24">
        <f t="shared" si="114"/>
        <v>0</v>
      </c>
      <c r="AB34" s="24">
        <f t="shared" si="114"/>
        <v>0</v>
      </c>
      <c r="AC34" s="24">
        <f t="shared" si="114"/>
        <v>0</v>
      </c>
      <c r="AD34" s="24">
        <f t="shared" si="114"/>
        <v>0</v>
      </c>
      <c r="AE34" s="24"/>
      <c r="AF34" s="24"/>
      <c r="AG34" s="24"/>
      <c r="AH34" s="24"/>
      <c r="AI34" s="495">
        <f t="shared" ref="AI34" si="117">SUM(AI35:AI40)</f>
        <v>0</v>
      </c>
      <c r="AJ34" s="24">
        <f t="shared" si="114"/>
        <v>0</v>
      </c>
      <c r="AK34" s="24">
        <f t="shared" si="114"/>
        <v>0</v>
      </c>
      <c r="AL34" s="24">
        <f t="shared" si="114"/>
        <v>0</v>
      </c>
      <c r="AM34" s="495"/>
      <c r="AN34" s="495">
        <f t="shared" ref="AN34:AT34" si="118">SUM(AN35:AN40)</f>
        <v>0</v>
      </c>
      <c r="AO34" s="495"/>
      <c r="AP34" s="495">
        <f t="shared" si="118"/>
        <v>0</v>
      </c>
      <c r="AQ34" s="495">
        <f t="shared" si="118"/>
        <v>0</v>
      </c>
      <c r="AR34" s="24">
        <f t="shared" si="118"/>
        <v>0</v>
      </c>
      <c r="AS34" s="24">
        <f t="shared" si="118"/>
        <v>0</v>
      </c>
      <c r="AT34" s="24">
        <f t="shared" si="118"/>
        <v>0</v>
      </c>
    </row>
    <row r="35" spans="1:46" hidden="1" x14ac:dyDescent="0.3">
      <c r="A35" s="26" t="s">
        <v>16</v>
      </c>
      <c r="B35" s="27">
        <v>0</v>
      </c>
      <c r="C35" s="27">
        <v>0</v>
      </c>
      <c r="D35" s="27"/>
      <c r="E35" s="27">
        <v>0</v>
      </c>
      <c r="F35" s="27">
        <v>0</v>
      </c>
      <c r="G35" s="27">
        <f t="shared" ref="G35:G40" si="119">B35*E35*F35</f>
        <v>0</v>
      </c>
      <c r="H35" s="27">
        <f t="shared" ref="H35:H40" si="120">C35*E35</f>
        <v>0</v>
      </c>
      <c r="I35" s="27">
        <f t="shared" ref="I35:I40" si="121">SUM(G35:H35)</f>
        <v>0</v>
      </c>
      <c r="J35" s="27"/>
      <c r="K35" s="27"/>
      <c r="L35" s="27"/>
      <c r="M35" s="27"/>
      <c r="N35" s="496">
        <f t="shared" ref="N35:O40" si="122">SUM(K35:M35)</f>
        <v>0</v>
      </c>
      <c r="O35" s="496">
        <f t="shared" si="122"/>
        <v>0</v>
      </c>
      <c r="P35" s="27">
        <v>0</v>
      </c>
      <c r="Q35" s="27">
        <v>0</v>
      </c>
      <c r="R35" s="27">
        <f t="shared" ref="R35:R40" si="123">B35*P35*Q35</f>
        <v>0</v>
      </c>
      <c r="S35" s="27">
        <f t="shared" ref="S35:S40" si="124">C35*P35</f>
        <v>0</v>
      </c>
      <c r="T35" s="27">
        <f t="shared" ref="T35:T40" si="125">SUM(R35:S35)</f>
        <v>0</v>
      </c>
      <c r="U35" s="27"/>
      <c r="V35" s="27"/>
      <c r="W35" s="27"/>
      <c r="X35" s="27"/>
      <c r="Y35" s="496">
        <f t="shared" ref="Y35:Y40" si="126">SUM(V35:X35)</f>
        <v>0</v>
      </c>
      <c r="Z35" s="27">
        <v>0</v>
      </c>
      <c r="AA35" s="27">
        <v>0</v>
      </c>
      <c r="AB35" s="27">
        <f t="shared" ref="AB35:AB40" si="127">B35*Z35*AA35</f>
        <v>0</v>
      </c>
      <c r="AC35" s="27">
        <f t="shared" ref="AC35:AC40" si="128">C35*Z35</f>
        <v>0</v>
      </c>
      <c r="AD35" s="27">
        <f t="shared" ref="AD35:AD40" si="129">SUM(AB35:AC35)</f>
        <v>0</v>
      </c>
      <c r="AE35" s="27"/>
      <c r="AF35" s="27"/>
      <c r="AG35" s="27"/>
      <c r="AH35" s="27"/>
      <c r="AI35" s="496">
        <f t="shared" ref="AI35:AI40" si="130">SUM(AF35:AH35)</f>
        <v>0</v>
      </c>
      <c r="AJ35" s="27">
        <f t="shared" ref="AJ35:AK40" si="131">G35+R35+AB35</f>
        <v>0</v>
      </c>
      <c r="AK35" s="27">
        <f t="shared" si="131"/>
        <v>0</v>
      </c>
      <c r="AL35" s="27">
        <f t="shared" ref="AL35:AL40" si="132">SUM(AJ35:AK35)</f>
        <v>0</v>
      </c>
      <c r="AM35" s="496"/>
      <c r="AN35" s="496">
        <f t="shared" ref="AN35:AN40" si="133">P35+Z35+AJ35</f>
        <v>0</v>
      </c>
      <c r="AO35" s="496"/>
      <c r="AP35" s="496">
        <f t="shared" ref="AP35:AP40" si="134">Q35+AA35+AK35</f>
        <v>0</v>
      </c>
      <c r="AQ35" s="496">
        <f t="shared" ref="AQ35:AQ40" si="135">SUM(AN35:AP35)</f>
        <v>0</v>
      </c>
      <c r="AR35" s="27">
        <f t="shared" ref="AR35:AR40" si="136">S35+AC35+AN35</f>
        <v>0</v>
      </c>
      <c r="AS35" s="27">
        <f t="shared" ref="AS35:AS40" si="137">T35+AD35+AP35</f>
        <v>0</v>
      </c>
      <c r="AT35" s="27">
        <f t="shared" ref="AT35:AT40" si="138">SUM(AR35:AS35)</f>
        <v>0</v>
      </c>
    </row>
    <row r="36" spans="1:46" hidden="1" x14ac:dyDescent="0.3">
      <c r="A36" s="26" t="s">
        <v>17</v>
      </c>
      <c r="B36" s="27">
        <v>0</v>
      </c>
      <c r="C36" s="27">
        <v>0</v>
      </c>
      <c r="D36" s="27"/>
      <c r="E36" s="27">
        <v>0</v>
      </c>
      <c r="F36" s="27">
        <v>0</v>
      </c>
      <c r="G36" s="27">
        <f t="shared" si="119"/>
        <v>0</v>
      </c>
      <c r="H36" s="27">
        <f t="shared" si="120"/>
        <v>0</v>
      </c>
      <c r="I36" s="27">
        <f t="shared" si="121"/>
        <v>0</v>
      </c>
      <c r="J36" s="27"/>
      <c r="K36" s="27"/>
      <c r="L36" s="27"/>
      <c r="M36" s="27"/>
      <c r="N36" s="496">
        <f t="shared" si="122"/>
        <v>0</v>
      </c>
      <c r="O36" s="496">
        <f t="shared" si="122"/>
        <v>0</v>
      </c>
      <c r="P36" s="27">
        <v>0</v>
      </c>
      <c r="Q36" s="27">
        <v>0</v>
      </c>
      <c r="R36" s="27">
        <f t="shared" si="123"/>
        <v>0</v>
      </c>
      <c r="S36" s="27">
        <f t="shared" si="124"/>
        <v>0</v>
      </c>
      <c r="T36" s="27">
        <f t="shared" si="125"/>
        <v>0</v>
      </c>
      <c r="U36" s="27"/>
      <c r="V36" s="27"/>
      <c r="W36" s="27"/>
      <c r="X36" s="27"/>
      <c r="Y36" s="496">
        <f t="shared" si="126"/>
        <v>0</v>
      </c>
      <c r="Z36" s="27">
        <v>0</v>
      </c>
      <c r="AA36" s="27">
        <v>0</v>
      </c>
      <c r="AB36" s="27">
        <f t="shared" si="127"/>
        <v>0</v>
      </c>
      <c r="AC36" s="27">
        <f t="shared" si="128"/>
        <v>0</v>
      </c>
      <c r="AD36" s="27">
        <f t="shared" si="129"/>
        <v>0</v>
      </c>
      <c r="AE36" s="27"/>
      <c r="AF36" s="27"/>
      <c r="AG36" s="27"/>
      <c r="AH36" s="27"/>
      <c r="AI36" s="496">
        <f t="shared" si="130"/>
        <v>0</v>
      </c>
      <c r="AJ36" s="27">
        <f t="shared" si="131"/>
        <v>0</v>
      </c>
      <c r="AK36" s="27">
        <f t="shared" si="131"/>
        <v>0</v>
      </c>
      <c r="AL36" s="27">
        <f t="shared" si="132"/>
        <v>0</v>
      </c>
      <c r="AM36" s="496"/>
      <c r="AN36" s="496">
        <f t="shared" si="133"/>
        <v>0</v>
      </c>
      <c r="AO36" s="496"/>
      <c r="AP36" s="496">
        <f t="shared" si="134"/>
        <v>0</v>
      </c>
      <c r="AQ36" s="496">
        <f t="shared" si="135"/>
        <v>0</v>
      </c>
      <c r="AR36" s="27">
        <f t="shared" si="136"/>
        <v>0</v>
      </c>
      <c r="AS36" s="27">
        <f t="shared" si="137"/>
        <v>0</v>
      </c>
      <c r="AT36" s="27">
        <f t="shared" si="138"/>
        <v>0</v>
      </c>
    </row>
    <row r="37" spans="1:46" hidden="1" x14ac:dyDescent="0.3">
      <c r="A37" s="26" t="s">
        <v>18</v>
      </c>
      <c r="B37" s="27">
        <v>0</v>
      </c>
      <c r="C37" s="27">
        <v>0</v>
      </c>
      <c r="D37" s="27"/>
      <c r="E37" s="27">
        <v>0</v>
      </c>
      <c r="F37" s="27">
        <v>0</v>
      </c>
      <c r="G37" s="27">
        <f t="shared" si="119"/>
        <v>0</v>
      </c>
      <c r="H37" s="27">
        <f t="shared" si="120"/>
        <v>0</v>
      </c>
      <c r="I37" s="27">
        <f t="shared" si="121"/>
        <v>0</v>
      </c>
      <c r="J37" s="27"/>
      <c r="K37" s="27"/>
      <c r="L37" s="27"/>
      <c r="M37" s="27"/>
      <c r="N37" s="496">
        <f t="shared" si="122"/>
        <v>0</v>
      </c>
      <c r="O37" s="496">
        <f t="shared" si="122"/>
        <v>0</v>
      </c>
      <c r="P37" s="27">
        <v>0</v>
      </c>
      <c r="Q37" s="27">
        <v>0</v>
      </c>
      <c r="R37" s="27">
        <f t="shared" si="123"/>
        <v>0</v>
      </c>
      <c r="S37" s="27">
        <f t="shared" si="124"/>
        <v>0</v>
      </c>
      <c r="T37" s="27">
        <f t="shared" si="125"/>
        <v>0</v>
      </c>
      <c r="U37" s="27"/>
      <c r="V37" s="27"/>
      <c r="W37" s="27"/>
      <c r="X37" s="27"/>
      <c r="Y37" s="496">
        <f t="shared" si="126"/>
        <v>0</v>
      </c>
      <c r="Z37" s="27">
        <v>0</v>
      </c>
      <c r="AA37" s="27">
        <v>0</v>
      </c>
      <c r="AB37" s="27">
        <f t="shared" si="127"/>
        <v>0</v>
      </c>
      <c r="AC37" s="27">
        <f t="shared" si="128"/>
        <v>0</v>
      </c>
      <c r="AD37" s="27">
        <f t="shared" si="129"/>
        <v>0</v>
      </c>
      <c r="AE37" s="27"/>
      <c r="AF37" s="27"/>
      <c r="AG37" s="27"/>
      <c r="AH37" s="27"/>
      <c r="AI37" s="496">
        <f t="shared" si="130"/>
        <v>0</v>
      </c>
      <c r="AJ37" s="27">
        <f t="shared" si="131"/>
        <v>0</v>
      </c>
      <c r="AK37" s="27">
        <f t="shared" si="131"/>
        <v>0</v>
      </c>
      <c r="AL37" s="27">
        <f t="shared" si="132"/>
        <v>0</v>
      </c>
      <c r="AM37" s="496"/>
      <c r="AN37" s="496">
        <f t="shared" si="133"/>
        <v>0</v>
      </c>
      <c r="AO37" s="496"/>
      <c r="AP37" s="496">
        <f t="shared" si="134"/>
        <v>0</v>
      </c>
      <c r="AQ37" s="496">
        <f t="shared" si="135"/>
        <v>0</v>
      </c>
      <c r="AR37" s="27">
        <f t="shared" si="136"/>
        <v>0</v>
      </c>
      <c r="AS37" s="27">
        <f t="shared" si="137"/>
        <v>0</v>
      </c>
      <c r="AT37" s="27">
        <f t="shared" si="138"/>
        <v>0</v>
      </c>
    </row>
    <row r="38" spans="1:46" hidden="1" x14ac:dyDescent="0.3">
      <c r="A38" s="26" t="s">
        <v>19</v>
      </c>
      <c r="B38" s="27">
        <v>0</v>
      </c>
      <c r="C38" s="27">
        <v>0</v>
      </c>
      <c r="D38" s="27"/>
      <c r="E38" s="27">
        <v>0</v>
      </c>
      <c r="F38" s="27">
        <v>0</v>
      </c>
      <c r="G38" s="27">
        <f t="shared" si="119"/>
        <v>0</v>
      </c>
      <c r="H38" s="27">
        <f t="shared" si="120"/>
        <v>0</v>
      </c>
      <c r="I38" s="27">
        <f t="shared" si="121"/>
        <v>0</v>
      </c>
      <c r="J38" s="27"/>
      <c r="K38" s="27"/>
      <c r="L38" s="27"/>
      <c r="M38" s="27"/>
      <c r="N38" s="496">
        <f t="shared" si="122"/>
        <v>0</v>
      </c>
      <c r="O38" s="496">
        <f t="shared" si="122"/>
        <v>0</v>
      </c>
      <c r="P38" s="27">
        <v>0</v>
      </c>
      <c r="Q38" s="27">
        <v>0</v>
      </c>
      <c r="R38" s="27">
        <f t="shared" si="123"/>
        <v>0</v>
      </c>
      <c r="S38" s="27">
        <f t="shared" si="124"/>
        <v>0</v>
      </c>
      <c r="T38" s="27">
        <f t="shared" si="125"/>
        <v>0</v>
      </c>
      <c r="U38" s="27"/>
      <c r="V38" s="27"/>
      <c r="W38" s="27"/>
      <c r="X38" s="27"/>
      <c r="Y38" s="496">
        <f t="shared" si="126"/>
        <v>0</v>
      </c>
      <c r="Z38" s="27">
        <v>0</v>
      </c>
      <c r="AA38" s="27">
        <v>0</v>
      </c>
      <c r="AB38" s="27">
        <f t="shared" si="127"/>
        <v>0</v>
      </c>
      <c r="AC38" s="27">
        <f t="shared" si="128"/>
        <v>0</v>
      </c>
      <c r="AD38" s="27">
        <f t="shared" si="129"/>
        <v>0</v>
      </c>
      <c r="AE38" s="27"/>
      <c r="AF38" s="27"/>
      <c r="AG38" s="27"/>
      <c r="AH38" s="27"/>
      <c r="AI38" s="496">
        <f t="shared" si="130"/>
        <v>0</v>
      </c>
      <c r="AJ38" s="27">
        <f t="shared" si="131"/>
        <v>0</v>
      </c>
      <c r="AK38" s="27">
        <f t="shared" si="131"/>
        <v>0</v>
      </c>
      <c r="AL38" s="27">
        <f t="shared" si="132"/>
        <v>0</v>
      </c>
      <c r="AM38" s="496"/>
      <c r="AN38" s="496">
        <f t="shared" si="133"/>
        <v>0</v>
      </c>
      <c r="AO38" s="496"/>
      <c r="AP38" s="496">
        <f t="shared" si="134"/>
        <v>0</v>
      </c>
      <c r="AQ38" s="496">
        <f t="shared" si="135"/>
        <v>0</v>
      </c>
      <c r="AR38" s="27">
        <f t="shared" si="136"/>
        <v>0</v>
      </c>
      <c r="AS38" s="27">
        <f t="shared" si="137"/>
        <v>0</v>
      </c>
      <c r="AT38" s="27">
        <f t="shared" si="138"/>
        <v>0</v>
      </c>
    </row>
    <row r="39" spans="1:46" hidden="1" x14ac:dyDescent="0.3">
      <c r="A39" s="26" t="s">
        <v>24</v>
      </c>
      <c r="B39" s="27">
        <v>0</v>
      </c>
      <c r="C39" s="27">
        <v>0</v>
      </c>
      <c r="D39" s="27"/>
      <c r="E39" s="27">
        <v>0</v>
      </c>
      <c r="F39" s="27">
        <v>0</v>
      </c>
      <c r="G39" s="27">
        <f t="shared" si="119"/>
        <v>0</v>
      </c>
      <c r="H39" s="27">
        <f t="shared" si="120"/>
        <v>0</v>
      </c>
      <c r="I39" s="27">
        <f t="shared" si="121"/>
        <v>0</v>
      </c>
      <c r="J39" s="27"/>
      <c r="K39" s="27"/>
      <c r="L39" s="27"/>
      <c r="M39" s="27"/>
      <c r="N39" s="496">
        <f t="shared" si="122"/>
        <v>0</v>
      </c>
      <c r="O39" s="496">
        <f t="shared" si="122"/>
        <v>0</v>
      </c>
      <c r="P39" s="27">
        <v>0</v>
      </c>
      <c r="Q39" s="27">
        <v>0</v>
      </c>
      <c r="R39" s="27">
        <f t="shared" si="123"/>
        <v>0</v>
      </c>
      <c r="S39" s="27">
        <f t="shared" si="124"/>
        <v>0</v>
      </c>
      <c r="T39" s="27">
        <f t="shared" si="125"/>
        <v>0</v>
      </c>
      <c r="U39" s="27"/>
      <c r="V39" s="27"/>
      <c r="W39" s="27"/>
      <c r="X39" s="27"/>
      <c r="Y39" s="496">
        <f t="shared" si="126"/>
        <v>0</v>
      </c>
      <c r="Z39" s="27">
        <v>0</v>
      </c>
      <c r="AA39" s="27">
        <v>0</v>
      </c>
      <c r="AB39" s="27">
        <f t="shared" si="127"/>
        <v>0</v>
      </c>
      <c r="AC39" s="27">
        <f t="shared" si="128"/>
        <v>0</v>
      </c>
      <c r="AD39" s="27">
        <f t="shared" si="129"/>
        <v>0</v>
      </c>
      <c r="AE39" s="27"/>
      <c r="AF39" s="27"/>
      <c r="AG39" s="27"/>
      <c r="AH39" s="27"/>
      <c r="AI39" s="496">
        <f t="shared" si="130"/>
        <v>0</v>
      </c>
      <c r="AJ39" s="27">
        <f t="shared" si="131"/>
        <v>0</v>
      </c>
      <c r="AK39" s="27">
        <f t="shared" si="131"/>
        <v>0</v>
      </c>
      <c r="AL39" s="27">
        <f t="shared" si="132"/>
        <v>0</v>
      </c>
      <c r="AM39" s="496"/>
      <c r="AN39" s="496">
        <f t="shared" si="133"/>
        <v>0</v>
      </c>
      <c r="AO39" s="496"/>
      <c r="AP39" s="496">
        <f t="shared" si="134"/>
        <v>0</v>
      </c>
      <c r="AQ39" s="496">
        <f t="shared" si="135"/>
        <v>0</v>
      </c>
      <c r="AR39" s="27">
        <f t="shared" si="136"/>
        <v>0</v>
      </c>
      <c r="AS39" s="27">
        <f t="shared" si="137"/>
        <v>0</v>
      </c>
      <c r="AT39" s="27">
        <f t="shared" si="138"/>
        <v>0</v>
      </c>
    </row>
    <row r="40" spans="1:46" hidden="1" x14ac:dyDescent="0.3">
      <c r="A40" s="38" t="s">
        <v>25</v>
      </c>
      <c r="B40" s="39">
        <v>0</v>
      </c>
      <c r="C40" s="39">
        <v>0</v>
      </c>
      <c r="D40" s="39"/>
      <c r="E40" s="39">
        <v>0</v>
      </c>
      <c r="F40" s="39">
        <v>0</v>
      </c>
      <c r="G40" s="39">
        <f t="shared" si="119"/>
        <v>0</v>
      </c>
      <c r="H40" s="39">
        <f t="shared" si="120"/>
        <v>0</v>
      </c>
      <c r="I40" s="39">
        <f t="shared" si="121"/>
        <v>0</v>
      </c>
      <c r="J40" s="39"/>
      <c r="K40" s="39"/>
      <c r="L40" s="39"/>
      <c r="M40" s="39"/>
      <c r="N40" s="497">
        <f t="shared" si="122"/>
        <v>0</v>
      </c>
      <c r="O40" s="497">
        <f t="shared" si="122"/>
        <v>0</v>
      </c>
      <c r="P40" s="39">
        <v>0</v>
      </c>
      <c r="Q40" s="39">
        <v>0</v>
      </c>
      <c r="R40" s="39">
        <f t="shared" si="123"/>
        <v>0</v>
      </c>
      <c r="S40" s="39">
        <f t="shared" si="124"/>
        <v>0</v>
      </c>
      <c r="T40" s="39">
        <f t="shared" si="125"/>
        <v>0</v>
      </c>
      <c r="U40" s="39"/>
      <c r="V40" s="39"/>
      <c r="W40" s="39"/>
      <c r="X40" s="39"/>
      <c r="Y40" s="497">
        <f t="shared" si="126"/>
        <v>0</v>
      </c>
      <c r="Z40" s="39">
        <v>0</v>
      </c>
      <c r="AA40" s="39">
        <v>0</v>
      </c>
      <c r="AB40" s="39">
        <f t="shared" si="127"/>
        <v>0</v>
      </c>
      <c r="AC40" s="39">
        <f t="shared" si="128"/>
        <v>0</v>
      </c>
      <c r="AD40" s="39">
        <f t="shared" si="129"/>
        <v>0</v>
      </c>
      <c r="AE40" s="39"/>
      <c r="AF40" s="39"/>
      <c r="AG40" s="39"/>
      <c r="AH40" s="39"/>
      <c r="AI40" s="497">
        <f t="shared" si="130"/>
        <v>0</v>
      </c>
      <c r="AJ40" s="39">
        <f t="shared" si="131"/>
        <v>0</v>
      </c>
      <c r="AK40" s="39">
        <f t="shared" si="131"/>
        <v>0</v>
      </c>
      <c r="AL40" s="39">
        <f t="shared" si="132"/>
        <v>0</v>
      </c>
      <c r="AM40" s="497"/>
      <c r="AN40" s="497">
        <f t="shared" si="133"/>
        <v>0</v>
      </c>
      <c r="AO40" s="497"/>
      <c r="AP40" s="497">
        <f t="shared" si="134"/>
        <v>0</v>
      </c>
      <c r="AQ40" s="497">
        <f t="shared" si="135"/>
        <v>0</v>
      </c>
      <c r="AR40" s="39">
        <f t="shared" si="136"/>
        <v>0</v>
      </c>
      <c r="AS40" s="39">
        <f t="shared" si="137"/>
        <v>0</v>
      </c>
      <c r="AT40" s="39">
        <f t="shared" si="138"/>
        <v>0</v>
      </c>
    </row>
    <row r="41" spans="1:46" ht="18.75" customHeight="1" x14ac:dyDescent="0.3">
      <c r="A41" s="452" t="s">
        <v>5</v>
      </c>
      <c r="B41" s="454"/>
      <c r="C41" s="454"/>
      <c r="D41" s="454"/>
      <c r="E41" s="454">
        <f>+E42+E61</f>
        <v>0</v>
      </c>
      <c r="F41" s="454"/>
      <c r="G41" s="454">
        <f t="shared" ref="G41:AL41" si="139">+G42+G61</f>
        <v>0</v>
      </c>
      <c r="H41" s="454">
        <f t="shared" si="139"/>
        <v>0</v>
      </c>
      <c r="I41" s="454">
        <f t="shared" si="139"/>
        <v>0</v>
      </c>
      <c r="J41" s="454"/>
      <c r="K41" s="454"/>
      <c r="L41" s="454"/>
      <c r="M41" s="454"/>
      <c r="N41" s="498">
        <f t="shared" ref="N41:O41" si="140">+N42+N61</f>
        <v>0</v>
      </c>
      <c r="O41" s="498">
        <f t="shared" si="140"/>
        <v>0</v>
      </c>
      <c r="P41" s="454">
        <f t="shared" si="139"/>
        <v>0</v>
      </c>
      <c r="Q41" s="454"/>
      <c r="R41" s="454">
        <f t="shared" si="139"/>
        <v>0</v>
      </c>
      <c r="S41" s="454">
        <f t="shared" si="139"/>
        <v>0</v>
      </c>
      <c r="T41" s="454">
        <f t="shared" si="139"/>
        <v>0</v>
      </c>
      <c r="U41" s="454"/>
      <c r="V41" s="454"/>
      <c r="W41" s="454"/>
      <c r="X41" s="454"/>
      <c r="Y41" s="498">
        <f t="shared" ref="Y41" si="141">+Y42+Y61</f>
        <v>0</v>
      </c>
      <c r="Z41" s="454">
        <f t="shared" si="139"/>
        <v>0</v>
      </c>
      <c r="AA41" s="454"/>
      <c r="AB41" s="454">
        <f t="shared" si="139"/>
        <v>0</v>
      </c>
      <c r="AC41" s="454">
        <f t="shared" si="139"/>
        <v>0</v>
      </c>
      <c r="AD41" s="454">
        <f t="shared" si="139"/>
        <v>0</v>
      </c>
      <c r="AE41" s="454"/>
      <c r="AF41" s="454"/>
      <c r="AG41" s="454"/>
      <c r="AH41" s="454"/>
      <c r="AI41" s="498">
        <f t="shared" ref="AI41" si="142">+AI42+AI61</f>
        <v>0</v>
      </c>
      <c r="AJ41" s="454">
        <f t="shared" si="139"/>
        <v>0</v>
      </c>
      <c r="AK41" s="454">
        <f t="shared" si="139"/>
        <v>0</v>
      </c>
      <c r="AL41" s="454">
        <f t="shared" si="139"/>
        <v>0</v>
      </c>
      <c r="AM41" s="498"/>
      <c r="AN41" s="498">
        <f t="shared" ref="AN41:AT41" si="143">+AN42+AN61</f>
        <v>0</v>
      </c>
      <c r="AO41" s="498"/>
      <c r="AP41" s="498">
        <f t="shared" si="143"/>
        <v>0</v>
      </c>
      <c r="AQ41" s="498">
        <f t="shared" si="143"/>
        <v>0</v>
      </c>
      <c r="AR41" s="454">
        <f t="shared" si="143"/>
        <v>0</v>
      </c>
      <c r="AS41" s="454">
        <f t="shared" si="143"/>
        <v>0</v>
      </c>
      <c r="AT41" s="454">
        <f t="shared" si="143"/>
        <v>0</v>
      </c>
    </row>
    <row r="42" spans="1:46" s="16" customFormat="1" ht="18.75" x14ac:dyDescent="0.3">
      <c r="A42" s="28" t="s">
        <v>34</v>
      </c>
      <c r="B42" s="17"/>
      <c r="C42" s="17"/>
      <c r="D42" s="17"/>
      <c r="E42" s="17">
        <f>E43+E52</f>
        <v>0</v>
      </c>
      <c r="F42" s="17"/>
      <c r="G42" s="17">
        <f>G43+G52</f>
        <v>0</v>
      </c>
      <c r="H42" s="17">
        <f>H43+H52</f>
        <v>0</v>
      </c>
      <c r="I42" s="17">
        <f>I43+I52</f>
        <v>0</v>
      </c>
      <c r="J42" s="17"/>
      <c r="K42" s="17"/>
      <c r="L42" s="17"/>
      <c r="M42" s="17"/>
      <c r="N42" s="499">
        <f t="shared" ref="N42:O42" si="144">N43+N52</f>
        <v>0</v>
      </c>
      <c r="O42" s="499">
        <f t="shared" si="144"/>
        <v>0</v>
      </c>
      <c r="P42" s="17">
        <f>P43+P52</f>
        <v>0</v>
      </c>
      <c r="Q42" s="17"/>
      <c r="R42" s="17">
        <f>R43+R52</f>
        <v>0</v>
      </c>
      <c r="S42" s="17">
        <f>S43+S52</f>
        <v>0</v>
      </c>
      <c r="T42" s="17">
        <f>T43+T52</f>
        <v>0</v>
      </c>
      <c r="U42" s="17"/>
      <c r="V42" s="17"/>
      <c r="W42" s="17"/>
      <c r="X42" s="17"/>
      <c r="Y42" s="499">
        <f t="shared" ref="Y42" si="145">Y43+Y52</f>
        <v>0</v>
      </c>
      <c r="Z42" s="17">
        <f>Z43+Z52</f>
        <v>0</v>
      </c>
      <c r="AA42" s="17"/>
      <c r="AB42" s="17">
        <f t="shared" ref="AB42:AL42" si="146">AB43+AB52</f>
        <v>0</v>
      </c>
      <c r="AC42" s="17">
        <f t="shared" si="146"/>
        <v>0</v>
      </c>
      <c r="AD42" s="17">
        <f t="shared" si="146"/>
        <v>0</v>
      </c>
      <c r="AE42" s="17"/>
      <c r="AF42" s="17"/>
      <c r="AG42" s="17"/>
      <c r="AH42" s="17"/>
      <c r="AI42" s="499">
        <f t="shared" ref="AI42" si="147">AI43+AI52</f>
        <v>0</v>
      </c>
      <c r="AJ42" s="17">
        <f t="shared" si="146"/>
        <v>0</v>
      </c>
      <c r="AK42" s="17">
        <f t="shared" si="146"/>
        <v>0</v>
      </c>
      <c r="AL42" s="17">
        <f t="shared" si="146"/>
        <v>0</v>
      </c>
      <c r="AM42" s="499"/>
      <c r="AN42" s="499">
        <f t="shared" ref="AN42:AT42" si="148">AN43+AN52</f>
        <v>0</v>
      </c>
      <c r="AO42" s="499"/>
      <c r="AP42" s="499">
        <f t="shared" si="148"/>
        <v>0</v>
      </c>
      <c r="AQ42" s="499">
        <f t="shared" si="148"/>
        <v>0</v>
      </c>
      <c r="AR42" s="17">
        <f t="shared" si="148"/>
        <v>0</v>
      </c>
      <c r="AS42" s="17">
        <f t="shared" si="148"/>
        <v>0</v>
      </c>
      <c r="AT42" s="17">
        <f t="shared" si="148"/>
        <v>0</v>
      </c>
    </row>
    <row r="43" spans="1:46" s="451" customFormat="1" x14ac:dyDescent="0.3">
      <c r="A43" s="449" t="s">
        <v>6</v>
      </c>
      <c r="B43" s="450"/>
      <c r="C43" s="450"/>
      <c r="D43" s="450"/>
      <c r="E43" s="450">
        <f>E44+E48</f>
        <v>0</v>
      </c>
      <c r="F43" s="450"/>
      <c r="G43" s="450">
        <f>G44+G48</f>
        <v>0</v>
      </c>
      <c r="H43" s="450">
        <f t="shared" ref="H43:P43" si="149">H44+H48</f>
        <v>0</v>
      </c>
      <c r="I43" s="450">
        <f t="shared" si="149"/>
        <v>0</v>
      </c>
      <c r="J43" s="450"/>
      <c r="K43" s="450"/>
      <c r="L43" s="450"/>
      <c r="M43" s="450"/>
      <c r="N43" s="494">
        <f t="shared" ref="N43:O43" si="150">N44+N48</f>
        <v>0</v>
      </c>
      <c r="O43" s="494">
        <f t="shared" si="150"/>
        <v>0</v>
      </c>
      <c r="P43" s="450">
        <f t="shared" si="149"/>
        <v>0</v>
      </c>
      <c r="Q43" s="450"/>
      <c r="R43" s="450">
        <f>R44+R48</f>
        <v>0</v>
      </c>
      <c r="S43" s="450">
        <f t="shared" ref="S43:AL43" si="151">S44+S48</f>
        <v>0</v>
      </c>
      <c r="T43" s="450">
        <f t="shared" si="151"/>
        <v>0</v>
      </c>
      <c r="U43" s="450"/>
      <c r="V43" s="450"/>
      <c r="W43" s="450"/>
      <c r="X43" s="450"/>
      <c r="Y43" s="494">
        <f t="shared" ref="Y43" si="152">Y44+Y48</f>
        <v>0</v>
      </c>
      <c r="Z43" s="450">
        <f t="shared" si="151"/>
        <v>0</v>
      </c>
      <c r="AA43" s="450"/>
      <c r="AB43" s="450">
        <f t="shared" si="151"/>
        <v>0</v>
      </c>
      <c r="AC43" s="450">
        <f t="shared" si="151"/>
        <v>0</v>
      </c>
      <c r="AD43" s="450">
        <f t="shared" si="151"/>
        <v>0</v>
      </c>
      <c r="AE43" s="450"/>
      <c r="AF43" s="450"/>
      <c r="AG43" s="450"/>
      <c r="AH43" s="450"/>
      <c r="AI43" s="494">
        <f t="shared" ref="AI43" si="153">AI44+AI48</f>
        <v>0</v>
      </c>
      <c r="AJ43" s="450">
        <f t="shared" si="151"/>
        <v>0</v>
      </c>
      <c r="AK43" s="450">
        <f t="shared" si="151"/>
        <v>0</v>
      </c>
      <c r="AL43" s="450">
        <f t="shared" si="151"/>
        <v>0</v>
      </c>
      <c r="AM43" s="494"/>
      <c r="AN43" s="494">
        <f t="shared" ref="AN43:AT43" si="154">AN44+AN48</f>
        <v>0</v>
      </c>
      <c r="AO43" s="494"/>
      <c r="AP43" s="494">
        <f t="shared" si="154"/>
        <v>0</v>
      </c>
      <c r="AQ43" s="494">
        <f t="shared" si="154"/>
        <v>0</v>
      </c>
      <c r="AR43" s="450">
        <f t="shared" si="154"/>
        <v>0</v>
      </c>
      <c r="AS43" s="450">
        <f t="shared" si="154"/>
        <v>0</v>
      </c>
      <c r="AT43" s="450">
        <f t="shared" si="154"/>
        <v>0</v>
      </c>
    </row>
    <row r="44" spans="1:46" s="25" customFormat="1" ht="18.75" x14ac:dyDescent="0.3">
      <c r="A44" s="23" t="s">
        <v>154</v>
      </c>
      <c r="B44" s="24"/>
      <c r="C44" s="24"/>
      <c r="D44" s="24"/>
      <c r="E44" s="24">
        <f t="shared" ref="E44:AL44" si="155">SUM(E45:E47)</f>
        <v>0</v>
      </c>
      <c r="F44" s="24">
        <f t="shared" si="155"/>
        <v>0</v>
      </c>
      <c r="G44" s="24">
        <f t="shared" si="155"/>
        <v>0</v>
      </c>
      <c r="H44" s="24">
        <f t="shared" si="155"/>
        <v>0</v>
      </c>
      <c r="I44" s="24">
        <f t="shared" si="155"/>
        <v>0</v>
      </c>
      <c r="J44" s="24"/>
      <c r="K44" s="24"/>
      <c r="L44" s="24"/>
      <c r="M44" s="24"/>
      <c r="N44" s="495">
        <f t="shared" ref="N44:O44" si="156">SUM(N45:N47)</f>
        <v>0</v>
      </c>
      <c r="O44" s="495">
        <f t="shared" si="156"/>
        <v>0</v>
      </c>
      <c r="P44" s="24">
        <f t="shared" si="155"/>
        <v>0</v>
      </c>
      <c r="Q44" s="24">
        <f t="shared" si="155"/>
        <v>0</v>
      </c>
      <c r="R44" s="24">
        <f t="shared" si="155"/>
        <v>0</v>
      </c>
      <c r="S44" s="24">
        <f t="shared" si="155"/>
        <v>0</v>
      </c>
      <c r="T44" s="24">
        <f t="shared" si="155"/>
        <v>0</v>
      </c>
      <c r="U44" s="24"/>
      <c r="V44" s="24"/>
      <c r="W44" s="24"/>
      <c r="X44" s="24"/>
      <c r="Y44" s="495">
        <f t="shared" ref="Y44" si="157">SUM(Y45:Y47)</f>
        <v>0</v>
      </c>
      <c r="Z44" s="24">
        <f t="shared" si="155"/>
        <v>0</v>
      </c>
      <c r="AA44" s="24">
        <f t="shared" si="155"/>
        <v>0</v>
      </c>
      <c r="AB44" s="24">
        <f t="shared" si="155"/>
        <v>0</v>
      </c>
      <c r="AC44" s="24">
        <f t="shared" si="155"/>
        <v>0</v>
      </c>
      <c r="AD44" s="24">
        <f t="shared" si="155"/>
        <v>0</v>
      </c>
      <c r="AE44" s="24"/>
      <c r="AF44" s="24"/>
      <c r="AG44" s="24"/>
      <c r="AH44" s="24"/>
      <c r="AI44" s="495">
        <f t="shared" ref="AI44" si="158">SUM(AI45:AI47)</f>
        <v>0</v>
      </c>
      <c r="AJ44" s="24">
        <f t="shared" si="155"/>
        <v>0</v>
      </c>
      <c r="AK44" s="24">
        <f t="shared" si="155"/>
        <v>0</v>
      </c>
      <c r="AL44" s="24">
        <f t="shared" si="155"/>
        <v>0</v>
      </c>
      <c r="AM44" s="495"/>
      <c r="AN44" s="495">
        <f t="shared" ref="AN44:AT44" si="159">SUM(AN45:AN47)</f>
        <v>0</v>
      </c>
      <c r="AO44" s="495"/>
      <c r="AP44" s="495">
        <f t="shared" si="159"/>
        <v>0</v>
      </c>
      <c r="AQ44" s="495">
        <f t="shared" si="159"/>
        <v>0</v>
      </c>
      <c r="AR44" s="24">
        <f t="shared" si="159"/>
        <v>0</v>
      </c>
      <c r="AS44" s="24">
        <f t="shared" si="159"/>
        <v>0</v>
      </c>
      <c r="AT44" s="24">
        <f t="shared" si="159"/>
        <v>0</v>
      </c>
    </row>
    <row r="45" spans="1:46" x14ac:dyDescent="0.3">
      <c r="A45" s="26" t="s">
        <v>16</v>
      </c>
      <c r="B45" s="27">
        <v>0</v>
      </c>
      <c r="C45" s="27">
        <v>0</v>
      </c>
      <c r="D45" s="27"/>
      <c r="E45" s="27">
        <v>0</v>
      </c>
      <c r="F45" s="27">
        <v>0</v>
      </c>
      <c r="G45" s="27">
        <f>B45*E45*F45</f>
        <v>0</v>
      </c>
      <c r="H45" s="27">
        <f>C45*E45</f>
        <v>0</v>
      </c>
      <c r="I45" s="27">
        <f>SUM(G45:H45)</f>
        <v>0</v>
      </c>
      <c r="J45" s="27"/>
      <c r="K45" s="27"/>
      <c r="L45" s="27"/>
      <c r="M45" s="27"/>
      <c r="N45" s="496">
        <f t="shared" ref="N45:O47" si="160">SUM(K45:M45)</f>
        <v>0</v>
      </c>
      <c r="O45" s="496">
        <f t="shared" si="160"/>
        <v>0</v>
      </c>
      <c r="P45" s="27">
        <v>0</v>
      </c>
      <c r="Q45" s="27">
        <v>0</v>
      </c>
      <c r="R45" s="27">
        <f>B45*P45*Q45</f>
        <v>0</v>
      </c>
      <c r="S45" s="27">
        <f>C45*P45</f>
        <v>0</v>
      </c>
      <c r="T45" s="27">
        <f>SUM(R45:S45)</f>
        <v>0</v>
      </c>
      <c r="U45" s="27"/>
      <c r="V45" s="27"/>
      <c r="W45" s="27"/>
      <c r="X45" s="27"/>
      <c r="Y45" s="496">
        <f>SUM(V45:X45)</f>
        <v>0</v>
      </c>
      <c r="Z45" s="27">
        <v>0</v>
      </c>
      <c r="AA45" s="27">
        <v>0</v>
      </c>
      <c r="AB45" s="27">
        <f>B45*Z45*AA45</f>
        <v>0</v>
      </c>
      <c r="AC45" s="27">
        <f>C45*Z45</f>
        <v>0</v>
      </c>
      <c r="AD45" s="27">
        <f>SUM(AB45:AC45)</f>
        <v>0</v>
      </c>
      <c r="AE45" s="27"/>
      <c r="AF45" s="27"/>
      <c r="AG45" s="27"/>
      <c r="AH45" s="27"/>
      <c r="AI45" s="496">
        <f>SUM(AF45:AH45)</f>
        <v>0</v>
      </c>
      <c r="AJ45" s="27">
        <f t="shared" ref="AJ45:AK47" si="161">G45+R45+AB45</f>
        <v>0</v>
      </c>
      <c r="AK45" s="27">
        <f t="shared" si="161"/>
        <v>0</v>
      </c>
      <c r="AL45" s="27">
        <f>SUM(AJ45:AK45)</f>
        <v>0</v>
      </c>
      <c r="AM45" s="496"/>
      <c r="AN45" s="496">
        <f>P45+Z45+AJ45</f>
        <v>0</v>
      </c>
      <c r="AO45" s="496"/>
      <c r="AP45" s="496">
        <f>Q45+AA45+AK45</f>
        <v>0</v>
      </c>
      <c r="AQ45" s="496">
        <f>SUM(AN45:AP45)</f>
        <v>0</v>
      </c>
      <c r="AR45" s="27">
        <f>S45+AC45+AN45</f>
        <v>0</v>
      </c>
      <c r="AS45" s="27">
        <f>T45+AD45+AP45</f>
        <v>0</v>
      </c>
      <c r="AT45" s="27">
        <f>SUM(AR45:AS45)</f>
        <v>0</v>
      </c>
    </row>
    <row r="46" spans="1:46" x14ac:dyDescent="0.3">
      <c r="A46" s="26" t="s">
        <v>17</v>
      </c>
      <c r="B46" s="27">
        <v>0</v>
      </c>
      <c r="C46" s="27">
        <v>0</v>
      </c>
      <c r="D46" s="27"/>
      <c r="E46" s="27">
        <v>0</v>
      </c>
      <c r="F46" s="27">
        <v>0</v>
      </c>
      <c r="G46" s="27">
        <f>B46*E46*F46</f>
        <v>0</v>
      </c>
      <c r="H46" s="27">
        <f>C46*E46</f>
        <v>0</v>
      </c>
      <c r="I46" s="27">
        <f>SUM(G46:H46)</f>
        <v>0</v>
      </c>
      <c r="J46" s="27"/>
      <c r="K46" s="27"/>
      <c r="L46" s="27"/>
      <c r="M46" s="27"/>
      <c r="N46" s="496">
        <f t="shared" si="160"/>
        <v>0</v>
      </c>
      <c r="O46" s="496">
        <f t="shared" si="160"/>
        <v>0</v>
      </c>
      <c r="P46" s="27">
        <v>0</v>
      </c>
      <c r="Q46" s="27">
        <v>0</v>
      </c>
      <c r="R46" s="27">
        <f>B46*P46*Q46</f>
        <v>0</v>
      </c>
      <c r="S46" s="27">
        <f>C46*P46</f>
        <v>0</v>
      </c>
      <c r="T46" s="27">
        <f>SUM(R46:S46)</f>
        <v>0</v>
      </c>
      <c r="U46" s="27"/>
      <c r="V46" s="27"/>
      <c r="W46" s="27"/>
      <c r="X46" s="27"/>
      <c r="Y46" s="496">
        <f>SUM(V46:X46)</f>
        <v>0</v>
      </c>
      <c r="Z46" s="27">
        <v>0</v>
      </c>
      <c r="AA46" s="27">
        <v>0</v>
      </c>
      <c r="AB46" s="27">
        <f>B46*Z46*AA46</f>
        <v>0</v>
      </c>
      <c r="AC46" s="27">
        <f>C46*Z46</f>
        <v>0</v>
      </c>
      <c r="AD46" s="27">
        <f>SUM(AB46:AC46)</f>
        <v>0</v>
      </c>
      <c r="AE46" s="27"/>
      <c r="AF46" s="27"/>
      <c r="AG46" s="27"/>
      <c r="AH46" s="27"/>
      <c r="AI46" s="496">
        <f>SUM(AF46:AH46)</f>
        <v>0</v>
      </c>
      <c r="AJ46" s="27">
        <f t="shared" si="161"/>
        <v>0</v>
      </c>
      <c r="AK46" s="27">
        <f t="shared" si="161"/>
        <v>0</v>
      </c>
      <c r="AL46" s="27">
        <f>SUM(AJ46:AK46)</f>
        <v>0</v>
      </c>
      <c r="AM46" s="496"/>
      <c r="AN46" s="496">
        <f>P46+Z46+AJ46</f>
        <v>0</v>
      </c>
      <c r="AO46" s="496"/>
      <c r="AP46" s="496">
        <f>Q46+AA46+AK46</f>
        <v>0</v>
      </c>
      <c r="AQ46" s="496">
        <f>SUM(AN46:AP46)</f>
        <v>0</v>
      </c>
      <c r="AR46" s="27">
        <f>S46+AC46+AN46</f>
        <v>0</v>
      </c>
      <c r="AS46" s="27">
        <f>T46+AD46+AP46</f>
        <v>0</v>
      </c>
      <c r="AT46" s="27">
        <f>SUM(AR46:AS46)</f>
        <v>0</v>
      </c>
    </row>
    <row r="47" spans="1:46" hidden="1" x14ac:dyDescent="0.3">
      <c r="A47" s="26" t="s">
        <v>18</v>
      </c>
      <c r="B47" s="27">
        <v>0</v>
      </c>
      <c r="C47" s="27">
        <v>0</v>
      </c>
      <c r="D47" s="27"/>
      <c r="E47" s="27">
        <v>0</v>
      </c>
      <c r="F47" s="27">
        <v>0</v>
      </c>
      <c r="G47" s="27">
        <f>B47*E47*F47</f>
        <v>0</v>
      </c>
      <c r="H47" s="27">
        <f>C47*E47</f>
        <v>0</v>
      </c>
      <c r="I47" s="27">
        <f>SUM(G47:H47)</f>
        <v>0</v>
      </c>
      <c r="J47" s="27"/>
      <c r="K47" s="27"/>
      <c r="L47" s="27"/>
      <c r="M47" s="27"/>
      <c r="N47" s="496">
        <f t="shared" si="160"/>
        <v>0</v>
      </c>
      <c r="O47" s="496">
        <f t="shared" si="160"/>
        <v>0</v>
      </c>
      <c r="P47" s="27">
        <v>0</v>
      </c>
      <c r="Q47" s="27">
        <v>0</v>
      </c>
      <c r="R47" s="27">
        <f>B47*P47*Q47</f>
        <v>0</v>
      </c>
      <c r="S47" s="27">
        <f>C47*P47</f>
        <v>0</v>
      </c>
      <c r="T47" s="27">
        <f>SUM(R47:S47)</f>
        <v>0</v>
      </c>
      <c r="U47" s="27"/>
      <c r="V47" s="27"/>
      <c r="W47" s="27"/>
      <c r="X47" s="27"/>
      <c r="Y47" s="496">
        <f>SUM(V47:X47)</f>
        <v>0</v>
      </c>
      <c r="Z47" s="27">
        <v>0</v>
      </c>
      <c r="AA47" s="27">
        <v>0</v>
      </c>
      <c r="AB47" s="27">
        <f>B47*Z47*AA47</f>
        <v>0</v>
      </c>
      <c r="AC47" s="27">
        <f>C47*Z47</f>
        <v>0</v>
      </c>
      <c r="AD47" s="27">
        <f>SUM(AB47:AC47)</f>
        <v>0</v>
      </c>
      <c r="AE47" s="27"/>
      <c r="AF47" s="27"/>
      <c r="AG47" s="27"/>
      <c r="AH47" s="27"/>
      <c r="AI47" s="496">
        <f>SUM(AF47:AH47)</f>
        <v>0</v>
      </c>
      <c r="AJ47" s="27">
        <f t="shared" si="161"/>
        <v>0</v>
      </c>
      <c r="AK47" s="27">
        <f t="shared" si="161"/>
        <v>0</v>
      </c>
      <c r="AL47" s="27">
        <f>SUM(AJ47:AK47)</f>
        <v>0</v>
      </c>
      <c r="AM47" s="496"/>
      <c r="AN47" s="496">
        <f>P47+Z47+AJ47</f>
        <v>0</v>
      </c>
      <c r="AO47" s="496"/>
      <c r="AP47" s="496">
        <f>Q47+AA47+AK47</f>
        <v>0</v>
      </c>
      <c r="AQ47" s="496">
        <f>SUM(AN47:AP47)</f>
        <v>0</v>
      </c>
      <c r="AR47" s="27">
        <f>S47+AC47+AN47</f>
        <v>0</v>
      </c>
      <c r="AS47" s="27">
        <f>T47+AD47+AP47</f>
        <v>0</v>
      </c>
      <c r="AT47" s="27">
        <f>SUM(AR47:AS47)</f>
        <v>0</v>
      </c>
    </row>
    <row r="48" spans="1:46" s="25" customFormat="1" ht="18.75" hidden="1" x14ac:dyDescent="0.3">
      <c r="A48" s="23" t="s">
        <v>28</v>
      </c>
      <c r="B48" s="24"/>
      <c r="C48" s="24"/>
      <c r="D48" s="24"/>
      <c r="E48" s="24">
        <f t="shared" ref="E48:AL48" si="162">SUM(E49:E51)</f>
        <v>0</v>
      </c>
      <c r="F48" s="24">
        <f t="shared" si="162"/>
        <v>0</v>
      </c>
      <c r="G48" s="24">
        <f t="shared" si="162"/>
        <v>0</v>
      </c>
      <c r="H48" s="24">
        <f t="shared" si="162"/>
        <v>0</v>
      </c>
      <c r="I48" s="24">
        <f t="shared" si="162"/>
        <v>0</v>
      </c>
      <c r="J48" s="24"/>
      <c r="K48" s="24"/>
      <c r="L48" s="24"/>
      <c r="M48" s="24"/>
      <c r="N48" s="495">
        <f t="shared" ref="N48:O48" si="163">SUM(N49:N51)</f>
        <v>0</v>
      </c>
      <c r="O48" s="495">
        <f t="shared" si="163"/>
        <v>0</v>
      </c>
      <c r="P48" s="24">
        <f t="shared" si="162"/>
        <v>0</v>
      </c>
      <c r="Q48" s="24">
        <f t="shared" si="162"/>
        <v>0</v>
      </c>
      <c r="R48" s="24">
        <f t="shared" si="162"/>
        <v>0</v>
      </c>
      <c r="S48" s="24">
        <f t="shared" si="162"/>
        <v>0</v>
      </c>
      <c r="T48" s="24">
        <f t="shared" si="162"/>
        <v>0</v>
      </c>
      <c r="U48" s="24"/>
      <c r="V48" s="24"/>
      <c r="W48" s="24"/>
      <c r="X48" s="24"/>
      <c r="Y48" s="495">
        <f t="shared" ref="Y48" si="164">SUM(Y49:Y51)</f>
        <v>0</v>
      </c>
      <c r="Z48" s="24">
        <f t="shared" si="162"/>
        <v>0</v>
      </c>
      <c r="AA48" s="24">
        <f t="shared" si="162"/>
        <v>0</v>
      </c>
      <c r="AB48" s="24">
        <f t="shared" si="162"/>
        <v>0</v>
      </c>
      <c r="AC48" s="24">
        <f t="shared" si="162"/>
        <v>0</v>
      </c>
      <c r="AD48" s="24">
        <f t="shared" si="162"/>
        <v>0</v>
      </c>
      <c r="AE48" s="24"/>
      <c r="AF48" s="24"/>
      <c r="AG48" s="24"/>
      <c r="AH48" s="24"/>
      <c r="AI48" s="495">
        <f t="shared" ref="AI48" si="165">SUM(AI49:AI51)</f>
        <v>0</v>
      </c>
      <c r="AJ48" s="24">
        <f t="shared" si="162"/>
        <v>0</v>
      </c>
      <c r="AK48" s="24">
        <f t="shared" si="162"/>
        <v>0</v>
      </c>
      <c r="AL48" s="24">
        <f t="shared" si="162"/>
        <v>0</v>
      </c>
      <c r="AM48" s="495"/>
      <c r="AN48" s="495">
        <f t="shared" ref="AN48:AT48" si="166">SUM(AN49:AN51)</f>
        <v>0</v>
      </c>
      <c r="AO48" s="495"/>
      <c r="AP48" s="495">
        <f t="shared" si="166"/>
        <v>0</v>
      </c>
      <c r="AQ48" s="495">
        <f t="shared" si="166"/>
        <v>0</v>
      </c>
      <c r="AR48" s="24">
        <f t="shared" si="166"/>
        <v>0</v>
      </c>
      <c r="AS48" s="24">
        <f t="shared" si="166"/>
        <v>0</v>
      </c>
      <c r="AT48" s="24">
        <f t="shared" si="166"/>
        <v>0</v>
      </c>
    </row>
    <row r="49" spans="1:46" hidden="1" x14ac:dyDescent="0.3">
      <c r="A49" s="26" t="s">
        <v>16</v>
      </c>
      <c r="B49" s="27">
        <v>0</v>
      </c>
      <c r="C49" s="27">
        <v>0</v>
      </c>
      <c r="D49" s="27"/>
      <c r="E49" s="27">
        <v>0</v>
      </c>
      <c r="F49" s="27">
        <v>0</v>
      </c>
      <c r="G49" s="27">
        <f>B49*E49*F49</f>
        <v>0</v>
      </c>
      <c r="H49" s="27">
        <f>C49*E49</f>
        <v>0</v>
      </c>
      <c r="I49" s="27">
        <f>SUM(G49:H49)</f>
        <v>0</v>
      </c>
      <c r="J49" s="27"/>
      <c r="K49" s="27"/>
      <c r="L49" s="27"/>
      <c r="M49" s="27"/>
      <c r="N49" s="496">
        <f t="shared" ref="N49:O51" si="167">SUM(K49:M49)</f>
        <v>0</v>
      </c>
      <c r="O49" s="496">
        <f t="shared" si="167"/>
        <v>0</v>
      </c>
      <c r="P49" s="27">
        <v>0</v>
      </c>
      <c r="Q49" s="27">
        <v>0</v>
      </c>
      <c r="R49" s="27">
        <f>B49*P49*Q49</f>
        <v>0</v>
      </c>
      <c r="S49" s="27">
        <f>C49*P49</f>
        <v>0</v>
      </c>
      <c r="T49" s="27">
        <f>SUM(R49:S49)</f>
        <v>0</v>
      </c>
      <c r="U49" s="27"/>
      <c r="V49" s="27"/>
      <c r="W49" s="27"/>
      <c r="X49" s="27"/>
      <c r="Y49" s="496">
        <f>SUM(V49:X49)</f>
        <v>0</v>
      </c>
      <c r="Z49" s="27">
        <v>0</v>
      </c>
      <c r="AA49" s="27">
        <v>0</v>
      </c>
      <c r="AB49" s="27">
        <f>B49*Z49*AA49</f>
        <v>0</v>
      </c>
      <c r="AC49" s="27">
        <f>C49*Z49</f>
        <v>0</v>
      </c>
      <c r="AD49" s="27">
        <f>SUM(AB49:AC49)</f>
        <v>0</v>
      </c>
      <c r="AE49" s="27"/>
      <c r="AF49" s="27"/>
      <c r="AG49" s="27"/>
      <c r="AH49" s="27"/>
      <c r="AI49" s="496">
        <f>SUM(AF49:AH49)</f>
        <v>0</v>
      </c>
      <c r="AJ49" s="27">
        <f t="shared" ref="AJ49:AK51" si="168">G49+R49+AB49</f>
        <v>0</v>
      </c>
      <c r="AK49" s="27">
        <f t="shared" si="168"/>
        <v>0</v>
      </c>
      <c r="AL49" s="27">
        <f>SUM(AJ49:AK49)</f>
        <v>0</v>
      </c>
      <c r="AM49" s="496"/>
      <c r="AN49" s="496">
        <f>P49+Z49+AJ49</f>
        <v>0</v>
      </c>
      <c r="AO49" s="496"/>
      <c r="AP49" s="496">
        <f>Q49+AA49+AK49</f>
        <v>0</v>
      </c>
      <c r="AQ49" s="496">
        <f>SUM(AN49:AP49)</f>
        <v>0</v>
      </c>
      <c r="AR49" s="27">
        <f>S49+AC49+AN49</f>
        <v>0</v>
      </c>
      <c r="AS49" s="27">
        <f>T49+AD49+AP49</f>
        <v>0</v>
      </c>
      <c r="AT49" s="27">
        <f>SUM(AR49:AS49)</f>
        <v>0</v>
      </c>
    </row>
    <row r="50" spans="1:46" hidden="1" x14ac:dyDescent="0.3">
      <c r="A50" s="26" t="s">
        <v>17</v>
      </c>
      <c r="B50" s="27">
        <v>0</v>
      </c>
      <c r="C50" s="27">
        <v>0</v>
      </c>
      <c r="D50" s="27"/>
      <c r="E50" s="27">
        <v>0</v>
      </c>
      <c r="F50" s="27">
        <v>0</v>
      </c>
      <c r="G50" s="27">
        <f>B50*E50*F50</f>
        <v>0</v>
      </c>
      <c r="H50" s="27">
        <f>C50*E50</f>
        <v>0</v>
      </c>
      <c r="I50" s="27">
        <f>SUM(G50:H50)</f>
        <v>0</v>
      </c>
      <c r="J50" s="27"/>
      <c r="K50" s="27"/>
      <c r="L50" s="27"/>
      <c r="M50" s="27"/>
      <c r="N50" s="496">
        <f t="shared" si="167"/>
        <v>0</v>
      </c>
      <c r="O50" s="496">
        <f t="shared" si="167"/>
        <v>0</v>
      </c>
      <c r="P50" s="27">
        <v>0</v>
      </c>
      <c r="Q50" s="27">
        <v>0</v>
      </c>
      <c r="R50" s="27">
        <f>B50*P50*Q50</f>
        <v>0</v>
      </c>
      <c r="S50" s="27">
        <f>C50*P50</f>
        <v>0</v>
      </c>
      <c r="T50" s="27">
        <f>SUM(R50:S50)</f>
        <v>0</v>
      </c>
      <c r="U50" s="27"/>
      <c r="V50" s="27"/>
      <c r="W50" s="27"/>
      <c r="X50" s="27"/>
      <c r="Y50" s="496">
        <f>SUM(V50:X50)</f>
        <v>0</v>
      </c>
      <c r="Z50" s="27">
        <v>0</v>
      </c>
      <c r="AA50" s="27">
        <v>0</v>
      </c>
      <c r="AB50" s="27">
        <f>B50*Z50*AA50</f>
        <v>0</v>
      </c>
      <c r="AC50" s="27">
        <f>C50*Z50</f>
        <v>0</v>
      </c>
      <c r="AD50" s="27">
        <f>SUM(AB50:AC50)</f>
        <v>0</v>
      </c>
      <c r="AE50" s="27"/>
      <c r="AF50" s="27"/>
      <c r="AG50" s="27"/>
      <c r="AH50" s="27"/>
      <c r="AI50" s="496">
        <f>SUM(AF50:AH50)</f>
        <v>0</v>
      </c>
      <c r="AJ50" s="27">
        <f t="shared" si="168"/>
        <v>0</v>
      </c>
      <c r="AK50" s="27">
        <f t="shared" si="168"/>
        <v>0</v>
      </c>
      <c r="AL50" s="27">
        <f>SUM(AJ50:AK50)</f>
        <v>0</v>
      </c>
      <c r="AM50" s="496"/>
      <c r="AN50" s="496">
        <f>P50+Z50+AJ50</f>
        <v>0</v>
      </c>
      <c r="AO50" s="496"/>
      <c r="AP50" s="496">
        <f>Q50+AA50+AK50</f>
        <v>0</v>
      </c>
      <c r="AQ50" s="496">
        <f>SUM(AN50:AP50)</f>
        <v>0</v>
      </c>
      <c r="AR50" s="27">
        <f>S50+AC50+AN50</f>
        <v>0</v>
      </c>
      <c r="AS50" s="27">
        <f>T50+AD50+AP50</f>
        <v>0</v>
      </c>
      <c r="AT50" s="27">
        <f>SUM(AR50:AS50)</f>
        <v>0</v>
      </c>
    </row>
    <row r="51" spans="1:46" hidden="1" x14ac:dyDescent="0.3">
      <c r="A51" s="26" t="s">
        <v>18</v>
      </c>
      <c r="B51" s="27">
        <v>0</v>
      </c>
      <c r="C51" s="27">
        <v>0</v>
      </c>
      <c r="D51" s="27"/>
      <c r="E51" s="27">
        <v>0</v>
      </c>
      <c r="F51" s="27">
        <v>0</v>
      </c>
      <c r="G51" s="27">
        <f>B51*E51*F51</f>
        <v>0</v>
      </c>
      <c r="H51" s="27">
        <f>C51*E51</f>
        <v>0</v>
      </c>
      <c r="I51" s="27">
        <f>SUM(G51:H51)</f>
        <v>0</v>
      </c>
      <c r="J51" s="27"/>
      <c r="K51" s="27"/>
      <c r="L51" s="27"/>
      <c r="M51" s="27"/>
      <c r="N51" s="496">
        <f t="shared" si="167"/>
        <v>0</v>
      </c>
      <c r="O51" s="496">
        <f t="shared" si="167"/>
        <v>0</v>
      </c>
      <c r="P51" s="27">
        <v>0</v>
      </c>
      <c r="Q51" s="27">
        <v>0</v>
      </c>
      <c r="R51" s="27">
        <f>B51*P51*Q51</f>
        <v>0</v>
      </c>
      <c r="S51" s="27">
        <f>C51*P51</f>
        <v>0</v>
      </c>
      <c r="T51" s="27">
        <f>SUM(R51:S51)</f>
        <v>0</v>
      </c>
      <c r="U51" s="27"/>
      <c r="V51" s="27"/>
      <c r="W51" s="27"/>
      <c r="X51" s="27"/>
      <c r="Y51" s="496">
        <f>SUM(V51:X51)</f>
        <v>0</v>
      </c>
      <c r="Z51" s="27">
        <v>0</v>
      </c>
      <c r="AA51" s="27">
        <v>0</v>
      </c>
      <c r="AB51" s="27">
        <f>B51*Z51*AA51</f>
        <v>0</v>
      </c>
      <c r="AC51" s="27">
        <f>C51*Z51</f>
        <v>0</v>
      </c>
      <c r="AD51" s="27">
        <f>SUM(AB51:AC51)</f>
        <v>0</v>
      </c>
      <c r="AE51" s="27"/>
      <c r="AF51" s="27"/>
      <c r="AG51" s="27"/>
      <c r="AH51" s="27"/>
      <c r="AI51" s="496">
        <f>SUM(AF51:AH51)</f>
        <v>0</v>
      </c>
      <c r="AJ51" s="27">
        <f t="shared" si="168"/>
        <v>0</v>
      </c>
      <c r="AK51" s="27">
        <f t="shared" si="168"/>
        <v>0</v>
      </c>
      <c r="AL51" s="27">
        <f>SUM(AJ51:AK51)</f>
        <v>0</v>
      </c>
      <c r="AM51" s="496"/>
      <c r="AN51" s="496">
        <f>P51+Z51+AJ51</f>
        <v>0</v>
      </c>
      <c r="AO51" s="496"/>
      <c r="AP51" s="496">
        <f>Q51+AA51+AK51</f>
        <v>0</v>
      </c>
      <c r="AQ51" s="496">
        <f>SUM(AN51:AP51)</f>
        <v>0</v>
      </c>
      <c r="AR51" s="27">
        <f>S51+AC51+AN51</f>
        <v>0</v>
      </c>
      <c r="AS51" s="27">
        <f>T51+AD51+AP51</f>
        <v>0</v>
      </c>
      <c r="AT51" s="27">
        <f>SUM(AR51:AS51)</f>
        <v>0</v>
      </c>
    </row>
    <row r="52" spans="1:46" s="451" customFormat="1" x14ac:dyDescent="0.3">
      <c r="A52" s="449" t="s">
        <v>7</v>
      </c>
      <c r="B52" s="450"/>
      <c r="C52" s="450"/>
      <c r="D52" s="450"/>
      <c r="E52" s="450">
        <f>E53+E57</f>
        <v>0</v>
      </c>
      <c r="F52" s="450"/>
      <c r="G52" s="450">
        <f t="shared" ref="G52:AL52" si="169">G53+G57</f>
        <v>0</v>
      </c>
      <c r="H52" s="450">
        <f t="shared" si="169"/>
        <v>0</v>
      </c>
      <c r="I52" s="450">
        <f t="shared" si="169"/>
        <v>0</v>
      </c>
      <c r="J52" s="450"/>
      <c r="K52" s="450"/>
      <c r="L52" s="450"/>
      <c r="M52" s="450"/>
      <c r="N52" s="494">
        <f t="shared" ref="N52:O52" si="170">N53+N57</f>
        <v>0</v>
      </c>
      <c r="O52" s="494">
        <f t="shared" si="170"/>
        <v>0</v>
      </c>
      <c r="P52" s="450">
        <f t="shared" si="169"/>
        <v>0</v>
      </c>
      <c r="Q52" s="450"/>
      <c r="R52" s="450">
        <f t="shared" si="169"/>
        <v>0</v>
      </c>
      <c r="S52" s="450">
        <f t="shared" si="169"/>
        <v>0</v>
      </c>
      <c r="T52" s="450">
        <f t="shared" si="169"/>
        <v>0</v>
      </c>
      <c r="U52" s="450"/>
      <c r="V52" s="450"/>
      <c r="W52" s="450"/>
      <c r="X52" s="450"/>
      <c r="Y52" s="494">
        <f t="shared" ref="Y52" si="171">Y53+Y57</f>
        <v>0</v>
      </c>
      <c r="Z52" s="450">
        <f t="shared" si="169"/>
        <v>0</v>
      </c>
      <c r="AA52" s="450"/>
      <c r="AB52" s="450">
        <f t="shared" si="169"/>
        <v>0</v>
      </c>
      <c r="AC52" s="450">
        <f t="shared" si="169"/>
        <v>0</v>
      </c>
      <c r="AD52" s="450">
        <f t="shared" si="169"/>
        <v>0</v>
      </c>
      <c r="AE52" s="450"/>
      <c r="AF52" s="450"/>
      <c r="AG52" s="450"/>
      <c r="AH52" s="450"/>
      <c r="AI52" s="494">
        <f t="shared" ref="AI52" si="172">AI53+AI57</f>
        <v>0</v>
      </c>
      <c r="AJ52" s="450">
        <f t="shared" si="169"/>
        <v>0</v>
      </c>
      <c r="AK52" s="450">
        <f t="shared" si="169"/>
        <v>0</v>
      </c>
      <c r="AL52" s="450">
        <f t="shared" si="169"/>
        <v>0</v>
      </c>
      <c r="AM52" s="494"/>
      <c r="AN52" s="494">
        <f t="shared" ref="AN52:AT52" si="173">AN53+AN57</f>
        <v>0</v>
      </c>
      <c r="AO52" s="494"/>
      <c r="AP52" s="494">
        <f t="shared" si="173"/>
        <v>0</v>
      </c>
      <c r="AQ52" s="494">
        <f t="shared" si="173"/>
        <v>0</v>
      </c>
      <c r="AR52" s="450">
        <f t="shared" si="173"/>
        <v>0</v>
      </c>
      <c r="AS52" s="450">
        <f t="shared" si="173"/>
        <v>0</v>
      </c>
      <c r="AT52" s="450">
        <f t="shared" si="173"/>
        <v>0</v>
      </c>
    </row>
    <row r="53" spans="1:46" s="25" customFormat="1" ht="18.75" x14ac:dyDescent="0.3">
      <c r="A53" s="23" t="s">
        <v>154</v>
      </c>
      <c r="B53" s="24"/>
      <c r="C53" s="24"/>
      <c r="D53" s="24"/>
      <c r="E53" s="24">
        <f t="shared" ref="E53:AL53" si="174">SUM(E54:E56)</f>
        <v>0</v>
      </c>
      <c r="F53" s="24">
        <f t="shared" si="174"/>
        <v>0</v>
      </c>
      <c r="G53" s="24">
        <f t="shared" si="174"/>
        <v>0</v>
      </c>
      <c r="H53" s="24">
        <f t="shared" si="174"/>
        <v>0</v>
      </c>
      <c r="I53" s="24">
        <f t="shared" si="174"/>
        <v>0</v>
      </c>
      <c r="J53" s="24"/>
      <c r="K53" s="24"/>
      <c r="L53" s="24"/>
      <c r="M53" s="24"/>
      <c r="N53" s="495">
        <f t="shared" ref="N53:O53" si="175">SUM(N54:N56)</f>
        <v>0</v>
      </c>
      <c r="O53" s="495">
        <f t="shared" si="175"/>
        <v>0</v>
      </c>
      <c r="P53" s="24">
        <f t="shared" si="174"/>
        <v>0</v>
      </c>
      <c r="Q53" s="24">
        <f t="shared" si="174"/>
        <v>0</v>
      </c>
      <c r="R53" s="24">
        <f t="shared" si="174"/>
        <v>0</v>
      </c>
      <c r="S53" s="24">
        <f t="shared" si="174"/>
        <v>0</v>
      </c>
      <c r="T53" s="24">
        <f t="shared" si="174"/>
        <v>0</v>
      </c>
      <c r="U53" s="24"/>
      <c r="V53" s="24"/>
      <c r="W53" s="24"/>
      <c r="X53" s="24"/>
      <c r="Y53" s="495">
        <f t="shared" ref="Y53" si="176">SUM(Y54:Y56)</f>
        <v>0</v>
      </c>
      <c r="Z53" s="24">
        <f t="shared" si="174"/>
        <v>0</v>
      </c>
      <c r="AA53" s="24">
        <f t="shared" si="174"/>
        <v>0</v>
      </c>
      <c r="AB53" s="24">
        <f t="shared" si="174"/>
        <v>0</v>
      </c>
      <c r="AC53" s="24">
        <f t="shared" si="174"/>
        <v>0</v>
      </c>
      <c r="AD53" s="24">
        <f t="shared" si="174"/>
        <v>0</v>
      </c>
      <c r="AE53" s="24"/>
      <c r="AF53" s="24"/>
      <c r="AG53" s="24"/>
      <c r="AH53" s="24"/>
      <c r="AI53" s="495">
        <f t="shared" ref="AI53" si="177">SUM(AI54:AI56)</f>
        <v>0</v>
      </c>
      <c r="AJ53" s="24">
        <f t="shared" si="174"/>
        <v>0</v>
      </c>
      <c r="AK53" s="24">
        <f t="shared" si="174"/>
        <v>0</v>
      </c>
      <c r="AL53" s="24">
        <f t="shared" si="174"/>
        <v>0</v>
      </c>
      <c r="AM53" s="495"/>
      <c r="AN53" s="495">
        <f t="shared" ref="AN53:AT53" si="178">SUM(AN54:AN56)</f>
        <v>0</v>
      </c>
      <c r="AO53" s="495"/>
      <c r="AP53" s="495">
        <f t="shared" si="178"/>
        <v>0</v>
      </c>
      <c r="AQ53" s="495">
        <f t="shared" si="178"/>
        <v>0</v>
      </c>
      <c r="AR53" s="24">
        <f t="shared" si="178"/>
        <v>0</v>
      </c>
      <c r="AS53" s="24">
        <f t="shared" si="178"/>
        <v>0</v>
      </c>
      <c r="AT53" s="24">
        <f t="shared" si="178"/>
        <v>0</v>
      </c>
    </row>
    <row r="54" spans="1:46" x14ac:dyDescent="0.3">
      <c r="A54" s="26" t="s">
        <v>16</v>
      </c>
      <c r="B54" s="27">
        <v>0</v>
      </c>
      <c r="C54" s="27">
        <v>0</v>
      </c>
      <c r="D54" s="27"/>
      <c r="E54" s="27">
        <v>0</v>
      </c>
      <c r="F54" s="27">
        <v>0</v>
      </c>
      <c r="G54" s="27">
        <f>B54*E54*F54</f>
        <v>0</v>
      </c>
      <c r="H54" s="27">
        <f>C54*E54</f>
        <v>0</v>
      </c>
      <c r="I54" s="27">
        <f>SUM(G54:H54)</f>
        <v>0</v>
      </c>
      <c r="J54" s="27"/>
      <c r="K54" s="27"/>
      <c r="L54" s="27"/>
      <c r="M54" s="27"/>
      <c r="N54" s="496">
        <f t="shared" ref="N54:O56" si="179">SUM(K54:M54)</f>
        <v>0</v>
      </c>
      <c r="O54" s="496">
        <f t="shared" si="179"/>
        <v>0</v>
      </c>
      <c r="P54" s="27">
        <v>0</v>
      </c>
      <c r="Q54" s="27">
        <v>0</v>
      </c>
      <c r="R54" s="27">
        <f>B54*P54*Q54</f>
        <v>0</v>
      </c>
      <c r="S54" s="27">
        <f>C54*P54</f>
        <v>0</v>
      </c>
      <c r="T54" s="27">
        <f>SUM(R54:S54)</f>
        <v>0</v>
      </c>
      <c r="U54" s="27"/>
      <c r="V54" s="27"/>
      <c r="W54" s="27"/>
      <c r="X54" s="27"/>
      <c r="Y54" s="496">
        <f>SUM(V54:X54)</f>
        <v>0</v>
      </c>
      <c r="Z54" s="27">
        <v>0</v>
      </c>
      <c r="AA54" s="27">
        <v>0</v>
      </c>
      <c r="AB54" s="27">
        <f>B54*Z54*AA54</f>
        <v>0</v>
      </c>
      <c r="AC54" s="27">
        <f>C54*Z54</f>
        <v>0</v>
      </c>
      <c r="AD54" s="27">
        <f>SUM(AB54:AC54)</f>
        <v>0</v>
      </c>
      <c r="AE54" s="27"/>
      <c r="AF54" s="27"/>
      <c r="AG54" s="27"/>
      <c r="AH54" s="27"/>
      <c r="AI54" s="496">
        <f>SUM(AF54:AH54)</f>
        <v>0</v>
      </c>
      <c r="AJ54" s="27">
        <f t="shared" ref="AJ54:AK56" si="180">G54+R54+AB54</f>
        <v>0</v>
      </c>
      <c r="AK54" s="27">
        <f t="shared" si="180"/>
        <v>0</v>
      </c>
      <c r="AL54" s="27">
        <f>SUM(AJ54:AK54)</f>
        <v>0</v>
      </c>
      <c r="AM54" s="496"/>
      <c r="AN54" s="496">
        <f>P54+Z54+AJ54</f>
        <v>0</v>
      </c>
      <c r="AO54" s="496"/>
      <c r="AP54" s="496">
        <f>Q54+AA54+AK54</f>
        <v>0</v>
      </c>
      <c r="AQ54" s="496">
        <f>SUM(AN54:AP54)</f>
        <v>0</v>
      </c>
      <c r="AR54" s="27">
        <f>S54+AC54+AN54</f>
        <v>0</v>
      </c>
      <c r="AS54" s="27">
        <f>T54+AD54+AP54</f>
        <v>0</v>
      </c>
      <c r="AT54" s="27">
        <f>SUM(AR54:AS54)</f>
        <v>0</v>
      </c>
    </row>
    <row r="55" spans="1:46" x14ac:dyDescent="0.3">
      <c r="A55" s="26" t="s">
        <v>17</v>
      </c>
      <c r="B55" s="27">
        <v>0</v>
      </c>
      <c r="C55" s="27">
        <v>0</v>
      </c>
      <c r="D55" s="27"/>
      <c r="E55" s="27">
        <v>0</v>
      </c>
      <c r="F55" s="27">
        <v>0</v>
      </c>
      <c r="G55" s="27">
        <f>B55*E55*F55</f>
        <v>0</v>
      </c>
      <c r="H55" s="27">
        <f>C55*E55</f>
        <v>0</v>
      </c>
      <c r="I55" s="27">
        <f>SUM(G55:H55)</f>
        <v>0</v>
      </c>
      <c r="J55" s="27"/>
      <c r="K55" s="27"/>
      <c r="L55" s="27"/>
      <c r="M55" s="27"/>
      <c r="N55" s="496">
        <f t="shared" si="179"/>
        <v>0</v>
      </c>
      <c r="O55" s="496">
        <f t="shared" si="179"/>
        <v>0</v>
      </c>
      <c r="P55" s="27">
        <v>0</v>
      </c>
      <c r="Q55" s="27">
        <v>0</v>
      </c>
      <c r="R55" s="27">
        <f>B55*P55*Q55</f>
        <v>0</v>
      </c>
      <c r="S55" s="27">
        <f>C55*P55</f>
        <v>0</v>
      </c>
      <c r="T55" s="27">
        <f>SUM(R55:S55)</f>
        <v>0</v>
      </c>
      <c r="U55" s="27"/>
      <c r="V55" s="27"/>
      <c r="W55" s="27"/>
      <c r="X55" s="27"/>
      <c r="Y55" s="496">
        <f>SUM(V55:X55)</f>
        <v>0</v>
      </c>
      <c r="Z55" s="27">
        <v>0</v>
      </c>
      <c r="AA55" s="27">
        <v>0</v>
      </c>
      <c r="AB55" s="27">
        <f>B55*Z55*AA55</f>
        <v>0</v>
      </c>
      <c r="AC55" s="27">
        <f>C55*Z55</f>
        <v>0</v>
      </c>
      <c r="AD55" s="27">
        <f>SUM(AB55:AC55)</f>
        <v>0</v>
      </c>
      <c r="AE55" s="27"/>
      <c r="AF55" s="27"/>
      <c r="AG55" s="27"/>
      <c r="AH55" s="27"/>
      <c r="AI55" s="496">
        <f>SUM(AF55:AH55)</f>
        <v>0</v>
      </c>
      <c r="AJ55" s="27">
        <f t="shared" si="180"/>
        <v>0</v>
      </c>
      <c r="AK55" s="27">
        <f t="shared" si="180"/>
        <v>0</v>
      </c>
      <c r="AL55" s="27">
        <f>SUM(AJ55:AK55)</f>
        <v>0</v>
      </c>
      <c r="AM55" s="496"/>
      <c r="AN55" s="496">
        <f>P55+Z55+AJ55</f>
        <v>0</v>
      </c>
      <c r="AO55" s="496"/>
      <c r="AP55" s="496">
        <f>Q55+AA55+AK55</f>
        <v>0</v>
      </c>
      <c r="AQ55" s="496">
        <f>SUM(AN55:AP55)</f>
        <v>0</v>
      </c>
      <c r="AR55" s="27">
        <f>S55+AC55+AN55</f>
        <v>0</v>
      </c>
      <c r="AS55" s="27">
        <f>T55+AD55+AP55</f>
        <v>0</v>
      </c>
      <c r="AT55" s="27">
        <f>SUM(AR55:AS55)</f>
        <v>0</v>
      </c>
    </row>
    <row r="56" spans="1:46" hidden="1" x14ac:dyDescent="0.3">
      <c r="A56" s="26" t="s">
        <v>18</v>
      </c>
      <c r="B56" s="27">
        <v>0</v>
      </c>
      <c r="C56" s="27">
        <v>0</v>
      </c>
      <c r="D56" s="27"/>
      <c r="E56" s="27">
        <v>0</v>
      </c>
      <c r="F56" s="27">
        <v>0</v>
      </c>
      <c r="G56" s="27">
        <f>B56*E56*F56</f>
        <v>0</v>
      </c>
      <c r="H56" s="27">
        <f>C56*E56</f>
        <v>0</v>
      </c>
      <c r="I56" s="27">
        <f>SUM(G56:H56)</f>
        <v>0</v>
      </c>
      <c r="J56" s="27"/>
      <c r="K56" s="27"/>
      <c r="L56" s="27"/>
      <c r="M56" s="27"/>
      <c r="N56" s="496">
        <f t="shared" si="179"/>
        <v>0</v>
      </c>
      <c r="O56" s="496">
        <f t="shared" si="179"/>
        <v>0</v>
      </c>
      <c r="P56" s="27">
        <v>0</v>
      </c>
      <c r="Q56" s="27">
        <v>0</v>
      </c>
      <c r="R56" s="27">
        <f>B56*P56*Q56</f>
        <v>0</v>
      </c>
      <c r="S56" s="27">
        <f>C56*P56</f>
        <v>0</v>
      </c>
      <c r="T56" s="27">
        <f>SUM(R56:S56)</f>
        <v>0</v>
      </c>
      <c r="U56" s="27"/>
      <c r="V56" s="27"/>
      <c r="W56" s="27"/>
      <c r="X56" s="27"/>
      <c r="Y56" s="496">
        <f>SUM(V56:X56)</f>
        <v>0</v>
      </c>
      <c r="Z56" s="27">
        <v>0</v>
      </c>
      <c r="AA56" s="27">
        <v>0</v>
      </c>
      <c r="AB56" s="27">
        <f>B56*Z56*AA56</f>
        <v>0</v>
      </c>
      <c r="AC56" s="27">
        <f>C56*Z56</f>
        <v>0</v>
      </c>
      <c r="AD56" s="27">
        <f>SUM(AB56:AC56)</f>
        <v>0</v>
      </c>
      <c r="AE56" s="27"/>
      <c r="AF56" s="27"/>
      <c r="AG56" s="27"/>
      <c r="AH56" s="27"/>
      <c r="AI56" s="496">
        <f>SUM(AF56:AH56)</f>
        <v>0</v>
      </c>
      <c r="AJ56" s="27">
        <f t="shared" si="180"/>
        <v>0</v>
      </c>
      <c r="AK56" s="27">
        <f t="shared" si="180"/>
        <v>0</v>
      </c>
      <c r="AL56" s="27">
        <f>SUM(AJ56:AK56)</f>
        <v>0</v>
      </c>
      <c r="AM56" s="496"/>
      <c r="AN56" s="496">
        <f>P56+Z56+AJ56</f>
        <v>0</v>
      </c>
      <c r="AO56" s="496"/>
      <c r="AP56" s="496">
        <f>Q56+AA56+AK56</f>
        <v>0</v>
      </c>
      <c r="AQ56" s="496">
        <f>SUM(AN56:AP56)</f>
        <v>0</v>
      </c>
      <c r="AR56" s="27">
        <f>S56+AC56+AN56</f>
        <v>0</v>
      </c>
      <c r="AS56" s="27">
        <f>T56+AD56+AP56</f>
        <v>0</v>
      </c>
      <c r="AT56" s="27">
        <f>SUM(AR56:AS56)</f>
        <v>0</v>
      </c>
    </row>
    <row r="57" spans="1:46" s="25" customFormat="1" ht="18.75" hidden="1" x14ac:dyDescent="0.3">
      <c r="A57" s="23" t="s">
        <v>28</v>
      </c>
      <c r="B57" s="24"/>
      <c r="C57" s="24"/>
      <c r="D57" s="24"/>
      <c r="E57" s="24">
        <f t="shared" ref="E57:AL57" si="181">SUM(E58:E60)</f>
        <v>0</v>
      </c>
      <c r="F57" s="24">
        <f t="shared" si="181"/>
        <v>0</v>
      </c>
      <c r="G57" s="24">
        <f t="shared" si="181"/>
        <v>0</v>
      </c>
      <c r="H57" s="24">
        <f t="shared" si="181"/>
        <v>0</v>
      </c>
      <c r="I57" s="24">
        <f t="shared" si="181"/>
        <v>0</v>
      </c>
      <c r="J57" s="24"/>
      <c r="K57" s="24"/>
      <c r="L57" s="24"/>
      <c r="M57" s="24"/>
      <c r="N57" s="495">
        <f t="shared" ref="N57:O57" si="182">SUM(N58:N60)</f>
        <v>0</v>
      </c>
      <c r="O57" s="495">
        <f t="shared" si="182"/>
        <v>0</v>
      </c>
      <c r="P57" s="24">
        <f t="shared" si="181"/>
        <v>0</v>
      </c>
      <c r="Q57" s="24">
        <f t="shared" si="181"/>
        <v>0</v>
      </c>
      <c r="R57" s="24">
        <f t="shared" si="181"/>
        <v>0</v>
      </c>
      <c r="S57" s="24">
        <f t="shared" si="181"/>
        <v>0</v>
      </c>
      <c r="T57" s="24">
        <f t="shared" si="181"/>
        <v>0</v>
      </c>
      <c r="U57" s="24"/>
      <c r="V57" s="24"/>
      <c r="W57" s="24"/>
      <c r="X57" s="24"/>
      <c r="Y57" s="495">
        <f t="shared" ref="Y57" si="183">SUM(Y58:Y60)</f>
        <v>0</v>
      </c>
      <c r="Z57" s="24">
        <f t="shared" si="181"/>
        <v>0</v>
      </c>
      <c r="AA57" s="24">
        <f t="shared" si="181"/>
        <v>0</v>
      </c>
      <c r="AB57" s="24">
        <f t="shared" si="181"/>
        <v>0</v>
      </c>
      <c r="AC57" s="24">
        <f t="shared" si="181"/>
        <v>0</v>
      </c>
      <c r="AD57" s="24">
        <f t="shared" si="181"/>
        <v>0</v>
      </c>
      <c r="AE57" s="24"/>
      <c r="AF57" s="24"/>
      <c r="AG57" s="24"/>
      <c r="AH57" s="24"/>
      <c r="AI57" s="495">
        <f t="shared" ref="AI57" si="184">SUM(AI58:AI60)</f>
        <v>0</v>
      </c>
      <c r="AJ57" s="24">
        <f t="shared" si="181"/>
        <v>0</v>
      </c>
      <c r="AK57" s="24">
        <f t="shared" si="181"/>
        <v>0</v>
      </c>
      <c r="AL57" s="24">
        <f t="shared" si="181"/>
        <v>0</v>
      </c>
      <c r="AM57" s="495"/>
      <c r="AN57" s="495">
        <f t="shared" ref="AN57:AT57" si="185">SUM(AN58:AN60)</f>
        <v>0</v>
      </c>
      <c r="AO57" s="495"/>
      <c r="AP57" s="495">
        <f t="shared" si="185"/>
        <v>0</v>
      </c>
      <c r="AQ57" s="495">
        <f t="shared" si="185"/>
        <v>0</v>
      </c>
      <c r="AR57" s="24">
        <f t="shared" si="185"/>
        <v>0</v>
      </c>
      <c r="AS57" s="24">
        <f t="shared" si="185"/>
        <v>0</v>
      </c>
      <c r="AT57" s="24">
        <f t="shared" si="185"/>
        <v>0</v>
      </c>
    </row>
    <row r="58" spans="1:46" hidden="1" x14ac:dyDescent="0.3">
      <c r="A58" s="26" t="s">
        <v>16</v>
      </c>
      <c r="B58" s="27">
        <v>0</v>
      </c>
      <c r="C58" s="27">
        <v>0</v>
      </c>
      <c r="D58" s="27"/>
      <c r="E58" s="27">
        <v>0</v>
      </c>
      <c r="F58" s="27">
        <v>0</v>
      </c>
      <c r="G58" s="27">
        <f>B58*E58*F58</f>
        <v>0</v>
      </c>
      <c r="H58" s="27">
        <f>C58*E58</f>
        <v>0</v>
      </c>
      <c r="I58" s="27">
        <f>SUM(G58:H58)</f>
        <v>0</v>
      </c>
      <c r="J58" s="27"/>
      <c r="K58" s="27"/>
      <c r="L58" s="27"/>
      <c r="M58" s="27"/>
      <c r="N58" s="496">
        <f t="shared" ref="N58:O60" si="186">SUM(K58:M58)</f>
        <v>0</v>
      </c>
      <c r="O58" s="496">
        <f t="shared" si="186"/>
        <v>0</v>
      </c>
      <c r="P58" s="27">
        <v>0</v>
      </c>
      <c r="Q58" s="27">
        <v>0</v>
      </c>
      <c r="R58" s="27">
        <f>B58*P58*Q58</f>
        <v>0</v>
      </c>
      <c r="S58" s="27">
        <f>C58*P58</f>
        <v>0</v>
      </c>
      <c r="T58" s="27">
        <f>SUM(R58:S58)</f>
        <v>0</v>
      </c>
      <c r="U58" s="27"/>
      <c r="V58" s="27"/>
      <c r="W58" s="27"/>
      <c r="X58" s="27"/>
      <c r="Y58" s="496">
        <f>SUM(V58:X58)</f>
        <v>0</v>
      </c>
      <c r="Z58" s="27">
        <v>0</v>
      </c>
      <c r="AA58" s="27">
        <v>0</v>
      </c>
      <c r="AB58" s="27">
        <f>B58*Z58*AA58</f>
        <v>0</v>
      </c>
      <c r="AC58" s="27">
        <f>C58*Z58</f>
        <v>0</v>
      </c>
      <c r="AD58" s="27">
        <f>SUM(AB58:AC58)</f>
        <v>0</v>
      </c>
      <c r="AE58" s="27"/>
      <c r="AF58" s="27"/>
      <c r="AG58" s="27"/>
      <c r="AH58" s="27"/>
      <c r="AI58" s="496">
        <f>SUM(AF58:AH58)</f>
        <v>0</v>
      </c>
      <c r="AJ58" s="27">
        <f t="shared" ref="AJ58:AK60" si="187">G58+R58+AB58</f>
        <v>0</v>
      </c>
      <c r="AK58" s="27">
        <f t="shared" si="187"/>
        <v>0</v>
      </c>
      <c r="AL58" s="27">
        <f>SUM(AJ58:AK58)</f>
        <v>0</v>
      </c>
      <c r="AM58" s="496"/>
      <c r="AN58" s="496">
        <f>P58+Z58+AJ58</f>
        <v>0</v>
      </c>
      <c r="AO58" s="496"/>
      <c r="AP58" s="496">
        <f>Q58+AA58+AK58</f>
        <v>0</v>
      </c>
      <c r="AQ58" s="496">
        <f>SUM(AN58:AP58)</f>
        <v>0</v>
      </c>
      <c r="AR58" s="27">
        <f>S58+AC58+AN58</f>
        <v>0</v>
      </c>
      <c r="AS58" s="27">
        <f>T58+AD58+AP58</f>
        <v>0</v>
      </c>
      <c r="AT58" s="27">
        <f>SUM(AR58:AS58)</f>
        <v>0</v>
      </c>
    </row>
    <row r="59" spans="1:46" hidden="1" x14ac:dyDescent="0.3">
      <c r="A59" s="26" t="s">
        <v>17</v>
      </c>
      <c r="B59" s="27">
        <v>0</v>
      </c>
      <c r="C59" s="27">
        <v>0</v>
      </c>
      <c r="D59" s="27"/>
      <c r="E59" s="27">
        <v>0</v>
      </c>
      <c r="F59" s="27">
        <v>0</v>
      </c>
      <c r="G59" s="27">
        <f>B59*E59*F59</f>
        <v>0</v>
      </c>
      <c r="H59" s="27">
        <f>C59*E59</f>
        <v>0</v>
      </c>
      <c r="I59" s="27">
        <f>SUM(G59:H59)</f>
        <v>0</v>
      </c>
      <c r="J59" s="27"/>
      <c r="K59" s="27"/>
      <c r="L59" s="27"/>
      <c r="M59" s="27"/>
      <c r="N59" s="496">
        <f t="shared" si="186"/>
        <v>0</v>
      </c>
      <c r="O59" s="496">
        <f t="shared" si="186"/>
        <v>0</v>
      </c>
      <c r="P59" s="27">
        <v>0</v>
      </c>
      <c r="Q59" s="27">
        <v>0</v>
      </c>
      <c r="R59" s="27">
        <f>B59*P59*Q59</f>
        <v>0</v>
      </c>
      <c r="S59" s="27">
        <f>C59*P59</f>
        <v>0</v>
      </c>
      <c r="T59" s="27">
        <f>SUM(R59:S59)</f>
        <v>0</v>
      </c>
      <c r="U59" s="27"/>
      <c r="V59" s="27"/>
      <c r="W59" s="27"/>
      <c r="X59" s="27"/>
      <c r="Y59" s="496">
        <f>SUM(V59:X59)</f>
        <v>0</v>
      </c>
      <c r="Z59" s="27">
        <v>0</v>
      </c>
      <c r="AA59" s="27">
        <v>0</v>
      </c>
      <c r="AB59" s="27">
        <f>B59*Z59*AA59</f>
        <v>0</v>
      </c>
      <c r="AC59" s="27">
        <f>C59*Z59</f>
        <v>0</v>
      </c>
      <c r="AD59" s="27">
        <f>SUM(AB59:AC59)</f>
        <v>0</v>
      </c>
      <c r="AE59" s="27"/>
      <c r="AF59" s="27"/>
      <c r="AG59" s="27"/>
      <c r="AH59" s="27"/>
      <c r="AI59" s="496">
        <f>SUM(AF59:AH59)</f>
        <v>0</v>
      </c>
      <c r="AJ59" s="27">
        <f t="shared" si="187"/>
        <v>0</v>
      </c>
      <c r="AK59" s="27">
        <f t="shared" si="187"/>
        <v>0</v>
      </c>
      <c r="AL59" s="27">
        <f>SUM(AJ59:AK59)</f>
        <v>0</v>
      </c>
      <c r="AM59" s="496"/>
      <c r="AN59" s="496">
        <f>P59+Z59+AJ59</f>
        <v>0</v>
      </c>
      <c r="AO59" s="496"/>
      <c r="AP59" s="496">
        <f>Q59+AA59+AK59</f>
        <v>0</v>
      </c>
      <c r="AQ59" s="496">
        <f>SUM(AN59:AP59)</f>
        <v>0</v>
      </c>
      <c r="AR59" s="27">
        <f>S59+AC59+AN59</f>
        <v>0</v>
      </c>
      <c r="AS59" s="27">
        <f>T59+AD59+AP59</f>
        <v>0</v>
      </c>
      <c r="AT59" s="27">
        <f>SUM(AR59:AS59)</f>
        <v>0</v>
      </c>
    </row>
    <row r="60" spans="1:46" hidden="1" x14ac:dyDescent="0.3">
      <c r="A60" s="26" t="s">
        <v>18</v>
      </c>
      <c r="B60" s="27">
        <v>0</v>
      </c>
      <c r="C60" s="27">
        <v>0</v>
      </c>
      <c r="D60" s="27"/>
      <c r="E60" s="27">
        <v>0</v>
      </c>
      <c r="F60" s="27">
        <v>0</v>
      </c>
      <c r="G60" s="27">
        <f>B60*E60*F60</f>
        <v>0</v>
      </c>
      <c r="H60" s="27">
        <f>C60*E60</f>
        <v>0</v>
      </c>
      <c r="I60" s="27">
        <f>SUM(G60:H60)</f>
        <v>0</v>
      </c>
      <c r="J60" s="27"/>
      <c r="K60" s="27"/>
      <c r="L60" s="27"/>
      <c r="M60" s="27"/>
      <c r="N60" s="496">
        <f t="shared" si="186"/>
        <v>0</v>
      </c>
      <c r="O60" s="496">
        <f t="shared" si="186"/>
        <v>0</v>
      </c>
      <c r="P60" s="27">
        <v>0</v>
      </c>
      <c r="Q60" s="27">
        <v>0</v>
      </c>
      <c r="R60" s="27">
        <f>B60*P60*Q60</f>
        <v>0</v>
      </c>
      <c r="S60" s="27">
        <f>C60*P60</f>
        <v>0</v>
      </c>
      <c r="T60" s="27">
        <f>SUM(R60:S60)</f>
        <v>0</v>
      </c>
      <c r="U60" s="27"/>
      <c r="V60" s="27"/>
      <c r="W60" s="27"/>
      <c r="X60" s="27"/>
      <c r="Y60" s="496">
        <f>SUM(V60:X60)</f>
        <v>0</v>
      </c>
      <c r="Z60" s="27">
        <v>0</v>
      </c>
      <c r="AA60" s="27">
        <v>0</v>
      </c>
      <c r="AB60" s="27">
        <f>B60*Z60*AA60</f>
        <v>0</v>
      </c>
      <c r="AC60" s="27">
        <f>C60*Z60</f>
        <v>0</v>
      </c>
      <c r="AD60" s="27">
        <f>SUM(AB60:AC60)</f>
        <v>0</v>
      </c>
      <c r="AE60" s="27"/>
      <c r="AF60" s="27"/>
      <c r="AG60" s="27"/>
      <c r="AH60" s="27"/>
      <c r="AI60" s="496">
        <f>SUM(AF60:AH60)</f>
        <v>0</v>
      </c>
      <c r="AJ60" s="27">
        <f t="shared" si="187"/>
        <v>0</v>
      </c>
      <c r="AK60" s="27">
        <f t="shared" si="187"/>
        <v>0</v>
      </c>
      <c r="AL60" s="27">
        <f>SUM(AJ60:AK60)</f>
        <v>0</v>
      </c>
      <c r="AM60" s="496"/>
      <c r="AN60" s="496">
        <f>P60+Z60+AJ60</f>
        <v>0</v>
      </c>
      <c r="AO60" s="496"/>
      <c r="AP60" s="496">
        <f>Q60+AA60+AK60</f>
        <v>0</v>
      </c>
      <c r="AQ60" s="496">
        <f>SUM(AN60:AP60)</f>
        <v>0</v>
      </c>
      <c r="AR60" s="27">
        <f>S60+AC60+AN60</f>
        <v>0</v>
      </c>
      <c r="AS60" s="27">
        <f>T60+AD60+AP60</f>
        <v>0</v>
      </c>
      <c r="AT60" s="27">
        <f>SUM(AR60:AS60)</f>
        <v>0</v>
      </c>
    </row>
    <row r="61" spans="1:46" s="16" customFormat="1" ht="18.75" x14ac:dyDescent="0.3">
      <c r="A61" s="28" t="s">
        <v>35</v>
      </c>
      <c r="B61" s="17"/>
      <c r="C61" s="17"/>
      <c r="D61" s="17"/>
      <c r="E61" s="17">
        <f>E62+E71</f>
        <v>0</v>
      </c>
      <c r="F61" s="17"/>
      <c r="G61" s="17">
        <f>G62+G71</f>
        <v>0</v>
      </c>
      <c r="H61" s="17">
        <f>H62+H71</f>
        <v>0</v>
      </c>
      <c r="I61" s="17">
        <f>I62+I71</f>
        <v>0</v>
      </c>
      <c r="J61" s="17"/>
      <c r="K61" s="17"/>
      <c r="L61" s="17"/>
      <c r="M61" s="17"/>
      <c r="N61" s="499">
        <f t="shared" ref="N61:O61" si="188">N62+N71</f>
        <v>0</v>
      </c>
      <c r="O61" s="499">
        <f t="shared" si="188"/>
        <v>0</v>
      </c>
      <c r="P61" s="17">
        <f>P62+P71</f>
        <v>0</v>
      </c>
      <c r="Q61" s="17"/>
      <c r="R61" s="17">
        <f>R62+R71</f>
        <v>0</v>
      </c>
      <c r="S61" s="17">
        <f>S62+S71</f>
        <v>0</v>
      </c>
      <c r="T61" s="17">
        <f>T62+T71</f>
        <v>0</v>
      </c>
      <c r="U61" s="17"/>
      <c r="V61" s="17"/>
      <c r="W61" s="17"/>
      <c r="X61" s="17"/>
      <c r="Y61" s="499">
        <f t="shared" ref="Y61" si="189">Y62+Y71</f>
        <v>0</v>
      </c>
      <c r="Z61" s="17">
        <f>Z62+Z71</f>
        <v>0</v>
      </c>
      <c r="AA61" s="17"/>
      <c r="AB61" s="17">
        <f t="shared" ref="AB61:AL61" si="190">AB62+AB71</f>
        <v>0</v>
      </c>
      <c r="AC61" s="17">
        <f t="shared" si="190"/>
        <v>0</v>
      </c>
      <c r="AD61" s="17">
        <f t="shared" si="190"/>
        <v>0</v>
      </c>
      <c r="AE61" s="17"/>
      <c r="AF61" s="17"/>
      <c r="AG61" s="17"/>
      <c r="AH61" s="17"/>
      <c r="AI61" s="499">
        <f t="shared" ref="AI61" si="191">AI62+AI71</f>
        <v>0</v>
      </c>
      <c r="AJ61" s="17">
        <f t="shared" si="190"/>
        <v>0</v>
      </c>
      <c r="AK61" s="17">
        <f t="shared" si="190"/>
        <v>0</v>
      </c>
      <c r="AL61" s="17">
        <f t="shared" si="190"/>
        <v>0</v>
      </c>
      <c r="AM61" s="499"/>
      <c r="AN61" s="499">
        <f t="shared" ref="AN61:AT61" si="192">AN62+AN71</f>
        <v>0</v>
      </c>
      <c r="AO61" s="499"/>
      <c r="AP61" s="499">
        <f t="shared" si="192"/>
        <v>0</v>
      </c>
      <c r="AQ61" s="499">
        <f t="shared" si="192"/>
        <v>0</v>
      </c>
      <c r="AR61" s="17">
        <f t="shared" si="192"/>
        <v>0</v>
      </c>
      <c r="AS61" s="17">
        <f t="shared" si="192"/>
        <v>0</v>
      </c>
      <c r="AT61" s="17">
        <f t="shared" si="192"/>
        <v>0</v>
      </c>
    </row>
    <row r="62" spans="1:46" s="451" customFormat="1" x14ac:dyDescent="0.3">
      <c r="A62" s="449" t="s">
        <v>6</v>
      </c>
      <c r="B62" s="450"/>
      <c r="C62" s="450"/>
      <c r="D62" s="450"/>
      <c r="E62" s="450">
        <f>E63+E67</f>
        <v>0</v>
      </c>
      <c r="F62" s="450"/>
      <c r="G62" s="450">
        <f>G63+G67</f>
        <v>0</v>
      </c>
      <c r="H62" s="450">
        <f t="shared" ref="H62:P62" si="193">H63+H67</f>
        <v>0</v>
      </c>
      <c r="I62" s="450">
        <f t="shared" si="193"/>
        <v>0</v>
      </c>
      <c r="J62" s="450"/>
      <c r="K62" s="450"/>
      <c r="L62" s="450"/>
      <c r="M62" s="450"/>
      <c r="N62" s="494">
        <f t="shared" ref="N62:O62" si="194">N63+N67</f>
        <v>0</v>
      </c>
      <c r="O62" s="494">
        <f t="shared" si="194"/>
        <v>0</v>
      </c>
      <c r="P62" s="450">
        <f t="shared" si="193"/>
        <v>0</v>
      </c>
      <c r="Q62" s="450"/>
      <c r="R62" s="450">
        <f>R63+R67</f>
        <v>0</v>
      </c>
      <c r="S62" s="450">
        <f t="shared" ref="S62:Z62" si="195">S63+S67</f>
        <v>0</v>
      </c>
      <c r="T62" s="450">
        <f t="shared" si="195"/>
        <v>0</v>
      </c>
      <c r="U62" s="450"/>
      <c r="V62" s="450"/>
      <c r="W62" s="450"/>
      <c r="X62" s="450"/>
      <c r="Y62" s="494">
        <f t="shared" ref="Y62" si="196">Y63+Y67</f>
        <v>0</v>
      </c>
      <c r="Z62" s="450">
        <f t="shared" si="195"/>
        <v>0</v>
      </c>
      <c r="AA62" s="450"/>
      <c r="AB62" s="450">
        <f t="shared" ref="AB62:AL62" si="197">AB63+AB67</f>
        <v>0</v>
      </c>
      <c r="AC62" s="450">
        <f t="shared" si="197"/>
        <v>0</v>
      </c>
      <c r="AD62" s="450">
        <f t="shared" si="197"/>
        <v>0</v>
      </c>
      <c r="AE62" s="450"/>
      <c r="AF62" s="450"/>
      <c r="AG62" s="450"/>
      <c r="AH62" s="450"/>
      <c r="AI62" s="494">
        <f t="shared" ref="AI62" si="198">AI63+AI67</f>
        <v>0</v>
      </c>
      <c r="AJ62" s="450">
        <f t="shared" si="197"/>
        <v>0</v>
      </c>
      <c r="AK62" s="450">
        <f t="shared" si="197"/>
        <v>0</v>
      </c>
      <c r="AL62" s="450">
        <f t="shared" si="197"/>
        <v>0</v>
      </c>
      <c r="AM62" s="494"/>
      <c r="AN62" s="494">
        <f t="shared" ref="AN62:AT62" si="199">AN63+AN67</f>
        <v>0</v>
      </c>
      <c r="AO62" s="494"/>
      <c r="AP62" s="494">
        <f t="shared" si="199"/>
        <v>0</v>
      </c>
      <c r="AQ62" s="494">
        <f t="shared" si="199"/>
        <v>0</v>
      </c>
      <c r="AR62" s="450">
        <f t="shared" si="199"/>
        <v>0</v>
      </c>
      <c r="AS62" s="450">
        <f t="shared" si="199"/>
        <v>0</v>
      </c>
      <c r="AT62" s="450">
        <f t="shared" si="199"/>
        <v>0</v>
      </c>
    </row>
    <row r="63" spans="1:46" s="25" customFormat="1" ht="18.75" x14ac:dyDescent="0.3">
      <c r="A63" s="23" t="s">
        <v>154</v>
      </c>
      <c r="B63" s="24"/>
      <c r="C63" s="24"/>
      <c r="D63" s="24"/>
      <c r="E63" s="24">
        <f t="shared" ref="E63:AL63" si="200">SUM(E64:E66)</f>
        <v>0</v>
      </c>
      <c r="F63" s="24">
        <f t="shared" si="200"/>
        <v>0</v>
      </c>
      <c r="G63" s="24">
        <f t="shared" si="200"/>
        <v>0</v>
      </c>
      <c r="H63" s="24">
        <f t="shared" si="200"/>
        <v>0</v>
      </c>
      <c r="I63" s="24">
        <f t="shared" si="200"/>
        <v>0</v>
      </c>
      <c r="J63" s="24"/>
      <c r="K63" s="24"/>
      <c r="L63" s="24"/>
      <c r="M63" s="24"/>
      <c r="N63" s="495">
        <f t="shared" ref="N63:O63" si="201">SUM(N64:N66)</f>
        <v>0</v>
      </c>
      <c r="O63" s="495">
        <f t="shared" si="201"/>
        <v>0</v>
      </c>
      <c r="P63" s="24">
        <f t="shared" si="200"/>
        <v>0</v>
      </c>
      <c r="Q63" s="24">
        <f t="shared" si="200"/>
        <v>0</v>
      </c>
      <c r="R63" s="24">
        <f t="shared" si="200"/>
        <v>0</v>
      </c>
      <c r="S63" s="24">
        <f t="shared" si="200"/>
        <v>0</v>
      </c>
      <c r="T63" s="24">
        <f t="shared" si="200"/>
        <v>0</v>
      </c>
      <c r="U63" s="24"/>
      <c r="V63" s="24"/>
      <c r="W63" s="24"/>
      <c r="X63" s="24"/>
      <c r="Y63" s="495">
        <f t="shared" ref="Y63" si="202">SUM(Y64:Y66)</f>
        <v>0</v>
      </c>
      <c r="Z63" s="24">
        <f t="shared" si="200"/>
        <v>0</v>
      </c>
      <c r="AA63" s="24">
        <f t="shared" si="200"/>
        <v>0</v>
      </c>
      <c r="AB63" s="24">
        <f t="shared" si="200"/>
        <v>0</v>
      </c>
      <c r="AC63" s="24">
        <f t="shared" si="200"/>
        <v>0</v>
      </c>
      <c r="AD63" s="24">
        <f t="shared" si="200"/>
        <v>0</v>
      </c>
      <c r="AE63" s="24"/>
      <c r="AF63" s="24"/>
      <c r="AG63" s="24"/>
      <c r="AH63" s="24"/>
      <c r="AI63" s="495">
        <f t="shared" ref="AI63" si="203">SUM(AI64:AI66)</f>
        <v>0</v>
      </c>
      <c r="AJ63" s="24">
        <f t="shared" si="200"/>
        <v>0</v>
      </c>
      <c r="AK63" s="24">
        <f t="shared" si="200"/>
        <v>0</v>
      </c>
      <c r="AL63" s="24">
        <f t="shared" si="200"/>
        <v>0</v>
      </c>
      <c r="AM63" s="495"/>
      <c r="AN63" s="495">
        <f t="shared" ref="AN63:AT63" si="204">SUM(AN64:AN66)</f>
        <v>0</v>
      </c>
      <c r="AO63" s="495"/>
      <c r="AP63" s="495">
        <f t="shared" si="204"/>
        <v>0</v>
      </c>
      <c r="AQ63" s="495">
        <f t="shared" si="204"/>
        <v>0</v>
      </c>
      <c r="AR63" s="24">
        <f t="shared" si="204"/>
        <v>0</v>
      </c>
      <c r="AS63" s="24">
        <f t="shared" si="204"/>
        <v>0</v>
      </c>
      <c r="AT63" s="24">
        <f t="shared" si="204"/>
        <v>0</v>
      </c>
    </row>
    <row r="64" spans="1:46" x14ac:dyDescent="0.3">
      <c r="A64" s="26" t="s">
        <v>16</v>
      </c>
      <c r="B64" s="27">
        <v>0</v>
      </c>
      <c r="C64" s="27">
        <v>0</v>
      </c>
      <c r="D64" s="27"/>
      <c r="E64" s="27">
        <v>0</v>
      </c>
      <c r="F64" s="27">
        <v>0</v>
      </c>
      <c r="G64" s="27">
        <f>B64*E64*F64</f>
        <v>0</v>
      </c>
      <c r="H64" s="27">
        <f>C64*E64</f>
        <v>0</v>
      </c>
      <c r="I64" s="27">
        <f>SUM(G64:H64)</f>
        <v>0</v>
      </c>
      <c r="J64" s="27"/>
      <c r="K64" s="27"/>
      <c r="L64" s="27"/>
      <c r="M64" s="27"/>
      <c r="N64" s="496">
        <f t="shared" ref="N64:O66" si="205">SUM(K64:M64)</f>
        <v>0</v>
      </c>
      <c r="O64" s="496">
        <f t="shared" si="205"/>
        <v>0</v>
      </c>
      <c r="P64" s="27">
        <v>0</v>
      </c>
      <c r="Q64" s="27">
        <v>0</v>
      </c>
      <c r="R64" s="27">
        <f>B64*P64*Q64</f>
        <v>0</v>
      </c>
      <c r="S64" s="27">
        <f>C64*P64</f>
        <v>0</v>
      </c>
      <c r="T64" s="27">
        <f>SUM(R64:S64)</f>
        <v>0</v>
      </c>
      <c r="U64" s="27"/>
      <c r="V64" s="27"/>
      <c r="W64" s="27"/>
      <c r="X64" s="27"/>
      <c r="Y64" s="496">
        <f>SUM(V64:X64)</f>
        <v>0</v>
      </c>
      <c r="Z64" s="27">
        <v>0</v>
      </c>
      <c r="AA64" s="27">
        <v>0</v>
      </c>
      <c r="AB64" s="27">
        <f>B64*Z64*AA64</f>
        <v>0</v>
      </c>
      <c r="AC64" s="27">
        <f>C64*Z64</f>
        <v>0</v>
      </c>
      <c r="AD64" s="27">
        <f>SUM(AB64:AC64)</f>
        <v>0</v>
      </c>
      <c r="AE64" s="27"/>
      <c r="AF64" s="27"/>
      <c r="AG64" s="27"/>
      <c r="AH64" s="27"/>
      <c r="AI64" s="496">
        <f>SUM(AF64:AH64)</f>
        <v>0</v>
      </c>
      <c r="AJ64" s="27">
        <f t="shared" ref="AJ64:AK66" si="206">G64+R64+AB64</f>
        <v>0</v>
      </c>
      <c r="AK64" s="27">
        <f t="shared" si="206"/>
        <v>0</v>
      </c>
      <c r="AL64" s="27">
        <f>SUM(AJ64:AK64)</f>
        <v>0</v>
      </c>
      <c r="AM64" s="496"/>
      <c r="AN64" s="496">
        <f>P64+Z64+AJ64</f>
        <v>0</v>
      </c>
      <c r="AO64" s="496"/>
      <c r="AP64" s="496">
        <f>Q64+AA64+AK64</f>
        <v>0</v>
      </c>
      <c r="AQ64" s="496">
        <f>SUM(AN64:AP64)</f>
        <v>0</v>
      </c>
      <c r="AR64" s="27">
        <f>S64+AC64+AN64</f>
        <v>0</v>
      </c>
      <c r="AS64" s="27">
        <f>T64+AD64+AP64</f>
        <v>0</v>
      </c>
      <c r="AT64" s="27">
        <f>SUM(AR64:AS64)</f>
        <v>0</v>
      </c>
    </row>
    <row r="65" spans="1:46" x14ac:dyDescent="0.3">
      <c r="A65" s="26" t="s">
        <v>17</v>
      </c>
      <c r="B65" s="27">
        <v>0</v>
      </c>
      <c r="C65" s="27">
        <v>0</v>
      </c>
      <c r="D65" s="27"/>
      <c r="E65" s="27">
        <v>0</v>
      </c>
      <c r="F65" s="27">
        <v>0</v>
      </c>
      <c r="G65" s="27">
        <f>B65*E65*F65</f>
        <v>0</v>
      </c>
      <c r="H65" s="27">
        <f>C65*E65</f>
        <v>0</v>
      </c>
      <c r="I65" s="27">
        <f>SUM(G65:H65)</f>
        <v>0</v>
      </c>
      <c r="J65" s="27"/>
      <c r="K65" s="27"/>
      <c r="L65" s="27"/>
      <c r="M65" s="27"/>
      <c r="N65" s="496">
        <f t="shared" si="205"/>
        <v>0</v>
      </c>
      <c r="O65" s="496">
        <f t="shared" si="205"/>
        <v>0</v>
      </c>
      <c r="P65" s="27">
        <v>0</v>
      </c>
      <c r="Q65" s="27">
        <v>0</v>
      </c>
      <c r="R65" s="27">
        <f>B65*P65*Q65</f>
        <v>0</v>
      </c>
      <c r="S65" s="27">
        <f>C65*P65</f>
        <v>0</v>
      </c>
      <c r="T65" s="27">
        <f>SUM(R65:S65)</f>
        <v>0</v>
      </c>
      <c r="U65" s="27"/>
      <c r="V65" s="27"/>
      <c r="W65" s="27"/>
      <c r="X65" s="27"/>
      <c r="Y65" s="496">
        <f>SUM(V65:X65)</f>
        <v>0</v>
      </c>
      <c r="Z65" s="27">
        <v>0</v>
      </c>
      <c r="AA65" s="27">
        <v>0</v>
      </c>
      <c r="AB65" s="27">
        <f>B65*Z65*AA65</f>
        <v>0</v>
      </c>
      <c r="AC65" s="27">
        <f>C65*Z65</f>
        <v>0</v>
      </c>
      <c r="AD65" s="27">
        <f>SUM(AB65:AC65)</f>
        <v>0</v>
      </c>
      <c r="AE65" s="27"/>
      <c r="AF65" s="27"/>
      <c r="AG65" s="27"/>
      <c r="AH65" s="27"/>
      <c r="AI65" s="496">
        <f>SUM(AF65:AH65)</f>
        <v>0</v>
      </c>
      <c r="AJ65" s="27">
        <f t="shared" si="206"/>
        <v>0</v>
      </c>
      <c r="AK65" s="27">
        <f t="shared" si="206"/>
        <v>0</v>
      </c>
      <c r="AL65" s="27">
        <f>SUM(AJ65:AK65)</f>
        <v>0</v>
      </c>
      <c r="AM65" s="496"/>
      <c r="AN65" s="496">
        <f>P65+Z65+AJ65</f>
        <v>0</v>
      </c>
      <c r="AO65" s="496"/>
      <c r="AP65" s="496">
        <f>Q65+AA65+AK65</f>
        <v>0</v>
      </c>
      <c r="AQ65" s="496">
        <f>SUM(AN65:AP65)</f>
        <v>0</v>
      </c>
      <c r="AR65" s="27">
        <f>S65+AC65+AN65</f>
        <v>0</v>
      </c>
      <c r="AS65" s="27">
        <f>T65+AD65+AP65</f>
        <v>0</v>
      </c>
      <c r="AT65" s="27">
        <f>SUM(AR65:AS65)</f>
        <v>0</v>
      </c>
    </row>
    <row r="66" spans="1:46" x14ac:dyDescent="0.3">
      <c r="A66" s="26" t="s">
        <v>18</v>
      </c>
      <c r="B66" s="27">
        <v>0</v>
      </c>
      <c r="C66" s="27">
        <v>0</v>
      </c>
      <c r="D66" s="27"/>
      <c r="E66" s="27">
        <v>0</v>
      </c>
      <c r="F66" s="27">
        <v>0</v>
      </c>
      <c r="G66" s="27">
        <f>B66*E66*F66</f>
        <v>0</v>
      </c>
      <c r="H66" s="27">
        <f>C66*E66</f>
        <v>0</v>
      </c>
      <c r="I66" s="27">
        <f>SUM(G66:H66)</f>
        <v>0</v>
      </c>
      <c r="J66" s="27"/>
      <c r="K66" s="27"/>
      <c r="L66" s="27"/>
      <c r="M66" s="27"/>
      <c r="N66" s="496">
        <f t="shared" si="205"/>
        <v>0</v>
      </c>
      <c r="O66" s="496">
        <f t="shared" si="205"/>
        <v>0</v>
      </c>
      <c r="P66" s="27">
        <v>0</v>
      </c>
      <c r="Q66" s="27">
        <v>0</v>
      </c>
      <c r="R66" s="27">
        <f>B66*P66*Q66</f>
        <v>0</v>
      </c>
      <c r="S66" s="27">
        <f>C66*P66</f>
        <v>0</v>
      </c>
      <c r="T66" s="27">
        <f>SUM(R66:S66)</f>
        <v>0</v>
      </c>
      <c r="U66" s="27"/>
      <c r="V66" s="27"/>
      <c r="W66" s="27"/>
      <c r="X66" s="27"/>
      <c r="Y66" s="496">
        <f>SUM(V66:X66)</f>
        <v>0</v>
      </c>
      <c r="Z66" s="27">
        <v>0</v>
      </c>
      <c r="AA66" s="27">
        <v>0</v>
      </c>
      <c r="AB66" s="27">
        <f>B66*Z66*AA66</f>
        <v>0</v>
      </c>
      <c r="AC66" s="27">
        <f>C66*Z66</f>
        <v>0</v>
      </c>
      <c r="AD66" s="27">
        <f>SUM(AB66:AC66)</f>
        <v>0</v>
      </c>
      <c r="AE66" s="27"/>
      <c r="AF66" s="27"/>
      <c r="AG66" s="27"/>
      <c r="AH66" s="27"/>
      <c r="AI66" s="496">
        <f>SUM(AF66:AH66)</f>
        <v>0</v>
      </c>
      <c r="AJ66" s="27">
        <f t="shared" si="206"/>
        <v>0</v>
      </c>
      <c r="AK66" s="27">
        <f t="shared" si="206"/>
        <v>0</v>
      </c>
      <c r="AL66" s="27">
        <f>SUM(AJ66:AK66)</f>
        <v>0</v>
      </c>
      <c r="AM66" s="496"/>
      <c r="AN66" s="496">
        <f>P66+Z66+AJ66</f>
        <v>0</v>
      </c>
      <c r="AO66" s="496"/>
      <c r="AP66" s="496">
        <f>Q66+AA66+AK66</f>
        <v>0</v>
      </c>
      <c r="AQ66" s="496">
        <f>SUM(AN66:AP66)</f>
        <v>0</v>
      </c>
      <c r="AR66" s="27">
        <f>S66+AC66+AN66</f>
        <v>0</v>
      </c>
      <c r="AS66" s="27">
        <f>T66+AD66+AP66</f>
        <v>0</v>
      </c>
      <c r="AT66" s="27">
        <f>SUM(AR66:AS66)</f>
        <v>0</v>
      </c>
    </row>
    <row r="67" spans="1:46" s="25" customFormat="1" ht="18.75" hidden="1" x14ac:dyDescent="0.3">
      <c r="A67" s="23" t="s">
        <v>28</v>
      </c>
      <c r="B67" s="24"/>
      <c r="C67" s="24"/>
      <c r="D67" s="24"/>
      <c r="E67" s="24">
        <f t="shared" ref="E67:AL67" si="207">SUM(E68:E70)</f>
        <v>0</v>
      </c>
      <c r="F67" s="24">
        <f t="shared" si="207"/>
        <v>0</v>
      </c>
      <c r="G67" s="24">
        <f t="shared" si="207"/>
        <v>0</v>
      </c>
      <c r="H67" s="24">
        <f t="shared" si="207"/>
        <v>0</v>
      </c>
      <c r="I67" s="24">
        <f t="shared" si="207"/>
        <v>0</v>
      </c>
      <c r="J67" s="24"/>
      <c r="K67" s="24"/>
      <c r="L67" s="24"/>
      <c r="M67" s="24"/>
      <c r="N67" s="495">
        <f t="shared" ref="N67:O67" si="208">SUM(N68:N70)</f>
        <v>0</v>
      </c>
      <c r="O67" s="495">
        <f t="shared" si="208"/>
        <v>0</v>
      </c>
      <c r="P67" s="24">
        <f t="shared" si="207"/>
        <v>0</v>
      </c>
      <c r="Q67" s="24">
        <f t="shared" si="207"/>
        <v>0</v>
      </c>
      <c r="R67" s="24">
        <f t="shared" si="207"/>
        <v>0</v>
      </c>
      <c r="S67" s="24">
        <f t="shared" si="207"/>
        <v>0</v>
      </c>
      <c r="T67" s="24">
        <f t="shared" si="207"/>
        <v>0</v>
      </c>
      <c r="U67" s="24"/>
      <c r="V67" s="24"/>
      <c r="W67" s="24"/>
      <c r="X67" s="24"/>
      <c r="Y67" s="495">
        <f t="shared" ref="Y67" si="209">SUM(Y68:Y70)</f>
        <v>0</v>
      </c>
      <c r="Z67" s="24">
        <f t="shared" si="207"/>
        <v>0</v>
      </c>
      <c r="AA67" s="24">
        <f t="shared" si="207"/>
        <v>0</v>
      </c>
      <c r="AB67" s="24">
        <f t="shared" si="207"/>
        <v>0</v>
      </c>
      <c r="AC67" s="24">
        <f t="shared" si="207"/>
        <v>0</v>
      </c>
      <c r="AD67" s="24">
        <f t="shared" si="207"/>
        <v>0</v>
      </c>
      <c r="AE67" s="24"/>
      <c r="AF67" s="24"/>
      <c r="AG67" s="24"/>
      <c r="AH67" s="24"/>
      <c r="AI67" s="495">
        <f t="shared" ref="AI67" si="210">SUM(AI68:AI70)</f>
        <v>0</v>
      </c>
      <c r="AJ67" s="24">
        <f t="shared" si="207"/>
        <v>0</v>
      </c>
      <c r="AK67" s="24">
        <f t="shared" si="207"/>
        <v>0</v>
      </c>
      <c r="AL67" s="24">
        <f t="shared" si="207"/>
        <v>0</v>
      </c>
      <c r="AM67" s="495"/>
      <c r="AN67" s="495">
        <f t="shared" ref="AN67:AT67" si="211">SUM(AN68:AN70)</f>
        <v>0</v>
      </c>
      <c r="AO67" s="495"/>
      <c r="AP67" s="495">
        <f t="shared" si="211"/>
        <v>0</v>
      </c>
      <c r="AQ67" s="495">
        <f t="shared" si="211"/>
        <v>0</v>
      </c>
      <c r="AR67" s="24">
        <f t="shared" si="211"/>
        <v>0</v>
      </c>
      <c r="AS67" s="24">
        <f t="shared" si="211"/>
        <v>0</v>
      </c>
      <c r="AT67" s="24">
        <f t="shared" si="211"/>
        <v>0</v>
      </c>
    </row>
    <row r="68" spans="1:46" hidden="1" x14ac:dyDescent="0.3">
      <c r="A68" s="26" t="s">
        <v>16</v>
      </c>
      <c r="B68" s="27">
        <v>0</v>
      </c>
      <c r="C68" s="27">
        <v>0</v>
      </c>
      <c r="D68" s="27"/>
      <c r="E68" s="27">
        <v>0</v>
      </c>
      <c r="F68" s="27">
        <v>0</v>
      </c>
      <c r="G68" s="27">
        <f>B68*E68*F68</f>
        <v>0</v>
      </c>
      <c r="H68" s="27">
        <f>C68*E68</f>
        <v>0</v>
      </c>
      <c r="I68" s="27">
        <f>SUM(G68:H68)</f>
        <v>0</v>
      </c>
      <c r="J68" s="27"/>
      <c r="K68" s="27"/>
      <c r="L68" s="27"/>
      <c r="M68" s="27"/>
      <c r="N68" s="496">
        <f t="shared" ref="N68:O70" si="212">SUM(K68:M68)</f>
        <v>0</v>
      </c>
      <c r="O68" s="496">
        <f t="shared" si="212"/>
        <v>0</v>
      </c>
      <c r="P68" s="27">
        <v>0</v>
      </c>
      <c r="Q68" s="27">
        <v>0</v>
      </c>
      <c r="R68" s="27">
        <f>B68*P68*Q68</f>
        <v>0</v>
      </c>
      <c r="S68" s="27">
        <f>C68*P68</f>
        <v>0</v>
      </c>
      <c r="T68" s="27">
        <f>SUM(R68:S68)</f>
        <v>0</v>
      </c>
      <c r="U68" s="27"/>
      <c r="V68" s="27"/>
      <c r="W68" s="27"/>
      <c r="X68" s="27"/>
      <c r="Y68" s="496">
        <f>SUM(V68:X68)</f>
        <v>0</v>
      </c>
      <c r="Z68" s="27">
        <v>0</v>
      </c>
      <c r="AA68" s="27">
        <v>0</v>
      </c>
      <c r="AB68" s="27">
        <f>B68*Z68*AA68</f>
        <v>0</v>
      </c>
      <c r="AC68" s="27">
        <f>C68*Z68</f>
        <v>0</v>
      </c>
      <c r="AD68" s="27">
        <f>SUM(AB68:AC68)</f>
        <v>0</v>
      </c>
      <c r="AE68" s="27"/>
      <c r="AF68" s="27"/>
      <c r="AG68" s="27"/>
      <c r="AH68" s="27"/>
      <c r="AI68" s="496">
        <f>SUM(AF68:AH68)</f>
        <v>0</v>
      </c>
      <c r="AJ68" s="27">
        <f t="shared" ref="AJ68:AK70" si="213">G68+R68+AB68</f>
        <v>0</v>
      </c>
      <c r="AK68" s="27">
        <f t="shared" si="213"/>
        <v>0</v>
      </c>
      <c r="AL68" s="27">
        <f>SUM(AJ68:AK68)</f>
        <v>0</v>
      </c>
      <c r="AM68" s="496"/>
      <c r="AN68" s="496">
        <f>P68+Z68+AJ68</f>
        <v>0</v>
      </c>
      <c r="AO68" s="496"/>
      <c r="AP68" s="496">
        <f>Q68+AA68+AK68</f>
        <v>0</v>
      </c>
      <c r="AQ68" s="496">
        <f>SUM(AN68:AP68)</f>
        <v>0</v>
      </c>
      <c r="AR68" s="27">
        <f>S68+AC68+AN68</f>
        <v>0</v>
      </c>
      <c r="AS68" s="27">
        <f>T68+AD68+AP68</f>
        <v>0</v>
      </c>
      <c r="AT68" s="27">
        <f>SUM(AR68:AS68)</f>
        <v>0</v>
      </c>
    </row>
    <row r="69" spans="1:46" hidden="1" x14ac:dyDescent="0.3">
      <c r="A69" s="26" t="s">
        <v>17</v>
      </c>
      <c r="B69" s="27">
        <v>0</v>
      </c>
      <c r="C69" s="27">
        <v>0</v>
      </c>
      <c r="D69" s="27"/>
      <c r="E69" s="27">
        <v>0</v>
      </c>
      <c r="F69" s="27">
        <v>0</v>
      </c>
      <c r="G69" s="27">
        <f>B69*E69*F69</f>
        <v>0</v>
      </c>
      <c r="H69" s="27">
        <f>C69*E69</f>
        <v>0</v>
      </c>
      <c r="I69" s="27">
        <f>SUM(G69:H69)</f>
        <v>0</v>
      </c>
      <c r="J69" s="27"/>
      <c r="K69" s="27"/>
      <c r="L69" s="27"/>
      <c r="M69" s="27"/>
      <c r="N69" s="496">
        <f t="shared" si="212"/>
        <v>0</v>
      </c>
      <c r="O69" s="496">
        <f t="shared" si="212"/>
        <v>0</v>
      </c>
      <c r="P69" s="27">
        <v>0</v>
      </c>
      <c r="Q69" s="27">
        <v>0</v>
      </c>
      <c r="R69" s="27">
        <f>B69*P69*Q69</f>
        <v>0</v>
      </c>
      <c r="S69" s="27">
        <f>C69*P69</f>
        <v>0</v>
      </c>
      <c r="T69" s="27">
        <f>SUM(R69:S69)</f>
        <v>0</v>
      </c>
      <c r="U69" s="27"/>
      <c r="V69" s="27"/>
      <c r="W69" s="27"/>
      <c r="X69" s="27"/>
      <c r="Y69" s="496">
        <f>SUM(V69:X69)</f>
        <v>0</v>
      </c>
      <c r="Z69" s="27">
        <v>0</v>
      </c>
      <c r="AA69" s="27">
        <v>0</v>
      </c>
      <c r="AB69" s="27">
        <f>B69*Z69*AA69</f>
        <v>0</v>
      </c>
      <c r="AC69" s="27">
        <f>C69*Z69</f>
        <v>0</v>
      </c>
      <c r="AD69" s="27">
        <f>SUM(AB69:AC69)</f>
        <v>0</v>
      </c>
      <c r="AE69" s="27"/>
      <c r="AF69" s="27"/>
      <c r="AG69" s="27"/>
      <c r="AH69" s="27"/>
      <c r="AI69" s="496">
        <f>SUM(AF69:AH69)</f>
        <v>0</v>
      </c>
      <c r="AJ69" s="27">
        <f t="shared" si="213"/>
        <v>0</v>
      </c>
      <c r="AK69" s="27">
        <f t="shared" si="213"/>
        <v>0</v>
      </c>
      <c r="AL69" s="27">
        <f>SUM(AJ69:AK69)</f>
        <v>0</v>
      </c>
      <c r="AM69" s="496"/>
      <c r="AN69" s="496">
        <f>P69+Z69+AJ69</f>
        <v>0</v>
      </c>
      <c r="AO69" s="496"/>
      <c r="AP69" s="496">
        <f>Q69+AA69+AK69</f>
        <v>0</v>
      </c>
      <c r="AQ69" s="496">
        <f>SUM(AN69:AP69)</f>
        <v>0</v>
      </c>
      <c r="AR69" s="27">
        <f>S69+AC69+AN69</f>
        <v>0</v>
      </c>
      <c r="AS69" s="27">
        <f>T69+AD69+AP69</f>
        <v>0</v>
      </c>
      <c r="AT69" s="27">
        <f>SUM(AR69:AS69)</f>
        <v>0</v>
      </c>
    </row>
    <row r="70" spans="1:46" hidden="1" x14ac:dyDescent="0.3">
      <c r="A70" s="26" t="s">
        <v>18</v>
      </c>
      <c r="B70" s="27">
        <v>0</v>
      </c>
      <c r="C70" s="27">
        <v>0</v>
      </c>
      <c r="D70" s="27"/>
      <c r="E70" s="27">
        <v>0</v>
      </c>
      <c r="F70" s="27">
        <v>0</v>
      </c>
      <c r="G70" s="27">
        <f>B70*E70*F70</f>
        <v>0</v>
      </c>
      <c r="H70" s="27">
        <f>C70*E70</f>
        <v>0</v>
      </c>
      <c r="I70" s="27">
        <f>SUM(G70:H70)</f>
        <v>0</v>
      </c>
      <c r="J70" s="27"/>
      <c r="K70" s="27"/>
      <c r="L70" s="27"/>
      <c r="M70" s="27"/>
      <c r="N70" s="496">
        <f t="shared" si="212"/>
        <v>0</v>
      </c>
      <c r="O70" s="496">
        <f t="shared" si="212"/>
        <v>0</v>
      </c>
      <c r="P70" s="27">
        <v>0</v>
      </c>
      <c r="Q70" s="27">
        <v>0</v>
      </c>
      <c r="R70" s="27">
        <f>B70*P70*Q70</f>
        <v>0</v>
      </c>
      <c r="S70" s="27">
        <f>C70*P70</f>
        <v>0</v>
      </c>
      <c r="T70" s="27">
        <f>SUM(R70:S70)</f>
        <v>0</v>
      </c>
      <c r="U70" s="27"/>
      <c r="V70" s="27"/>
      <c r="W70" s="27"/>
      <c r="X70" s="27"/>
      <c r="Y70" s="496">
        <f>SUM(V70:X70)</f>
        <v>0</v>
      </c>
      <c r="Z70" s="27">
        <v>0</v>
      </c>
      <c r="AA70" s="27">
        <v>0</v>
      </c>
      <c r="AB70" s="27">
        <f>B70*Z70*AA70</f>
        <v>0</v>
      </c>
      <c r="AC70" s="27">
        <f>C70*Z70</f>
        <v>0</v>
      </c>
      <c r="AD70" s="27">
        <f>SUM(AB70:AC70)</f>
        <v>0</v>
      </c>
      <c r="AE70" s="27"/>
      <c r="AF70" s="27"/>
      <c r="AG70" s="27"/>
      <c r="AH70" s="27"/>
      <c r="AI70" s="496">
        <f>SUM(AF70:AH70)</f>
        <v>0</v>
      </c>
      <c r="AJ70" s="27">
        <f t="shared" si="213"/>
        <v>0</v>
      </c>
      <c r="AK70" s="27">
        <f t="shared" si="213"/>
        <v>0</v>
      </c>
      <c r="AL70" s="27">
        <f>SUM(AJ70:AK70)</f>
        <v>0</v>
      </c>
      <c r="AM70" s="496"/>
      <c r="AN70" s="496">
        <f>P70+Z70+AJ70</f>
        <v>0</v>
      </c>
      <c r="AO70" s="496"/>
      <c r="AP70" s="496">
        <f>Q70+AA70+AK70</f>
        <v>0</v>
      </c>
      <c r="AQ70" s="496">
        <f>SUM(AN70:AP70)</f>
        <v>0</v>
      </c>
      <c r="AR70" s="27">
        <f>S70+AC70+AN70</f>
        <v>0</v>
      </c>
      <c r="AS70" s="27">
        <f>T70+AD70+AP70</f>
        <v>0</v>
      </c>
      <c r="AT70" s="27">
        <f>SUM(AR70:AS70)</f>
        <v>0</v>
      </c>
    </row>
    <row r="71" spans="1:46" s="451" customFormat="1" x14ac:dyDescent="0.3">
      <c r="A71" s="449" t="s">
        <v>7</v>
      </c>
      <c r="B71" s="450"/>
      <c r="C71" s="450"/>
      <c r="D71" s="450"/>
      <c r="E71" s="450">
        <f>E72+E76</f>
        <v>0</v>
      </c>
      <c r="F71" s="450"/>
      <c r="G71" s="450">
        <f t="shared" ref="G71:P71" si="214">G72+G76</f>
        <v>0</v>
      </c>
      <c r="H71" s="450">
        <f t="shared" si="214"/>
        <v>0</v>
      </c>
      <c r="I71" s="450">
        <f t="shared" si="214"/>
        <v>0</v>
      </c>
      <c r="J71" s="450"/>
      <c r="K71" s="450"/>
      <c r="L71" s="450"/>
      <c r="M71" s="450"/>
      <c r="N71" s="494">
        <f t="shared" ref="N71:O71" si="215">N72+N76</f>
        <v>0</v>
      </c>
      <c r="O71" s="494">
        <f t="shared" si="215"/>
        <v>0</v>
      </c>
      <c r="P71" s="450">
        <f t="shared" si="214"/>
        <v>0</v>
      </c>
      <c r="Q71" s="450"/>
      <c r="R71" s="450">
        <f t="shared" ref="R71:Z71" si="216">R72+R76</f>
        <v>0</v>
      </c>
      <c r="S71" s="450">
        <f t="shared" si="216"/>
        <v>0</v>
      </c>
      <c r="T71" s="450">
        <f t="shared" si="216"/>
        <v>0</v>
      </c>
      <c r="U71" s="450"/>
      <c r="V71" s="450"/>
      <c r="W71" s="450"/>
      <c r="X71" s="450"/>
      <c r="Y71" s="494">
        <f t="shared" ref="Y71" si="217">Y72+Y76</f>
        <v>0</v>
      </c>
      <c r="Z71" s="450">
        <f t="shared" si="216"/>
        <v>0</v>
      </c>
      <c r="AA71" s="450"/>
      <c r="AB71" s="450">
        <f t="shared" ref="AB71:AL71" si="218">AB72+AB76</f>
        <v>0</v>
      </c>
      <c r="AC71" s="450">
        <f t="shared" si="218"/>
        <v>0</v>
      </c>
      <c r="AD71" s="450">
        <f t="shared" si="218"/>
        <v>0</v>
      </c>
      <c r="AE71" s="450"/>
      <c r="AF71" s="450"/>
      <c r="AG71" s="450"/>
      <c r="AH71" s="450"/>
      <c r="AI71" s="494">
        <f t="shared" ref="AI71" si="219">AI72+AI76</f>
        <v>0</v>
      </c>
      <c r="AJ71" s="450">
        <f t="shared" si="218"/>
        <v>0</v>
      </c>
      <c r="AK71" s="450">
        <f t="shared" si="218"/>
        <v>0</v>
      </c>
      <c r="AL71" s="450">
        <f t="shared" si="218"/>
        <v>0</v>
      </c>
      <c r="AM71" s="494"/>
      <c r="AN71" s="494">
        <f t="shared" ref="AN71:AT71" si="220">AN72+AN76</f>
        <v>0</v>
      </c>
      <c r="AO71" s="494"/>
      <c r="AP71" s="494">
        <f t="shared" si="220"/>
        <v>0</v>
      </c>
      <c r="AQ71" s="494">
        <f t="shared" si="220"/>
        <v>0</v>
      </c>
      <c r="AR71" s="450">
        <f t="shared" si="220"/>
        <v>0</v>
      </c>
      <c r="AS71" s="450">
        <f t="shared" si="220"/>
        <v>0</v>
      </c>
      <c r="AT71" s="450">
        <f t="shared" si="220"/>
        <v>0</v>
      </c>
    </row>
    <row r="72" spans="1:46" s="25" customFormat="1" ht="18.75" x14ac:dyDescent="0.3">
      <c r="A72" s="23" t="s">
        <v>154</v>
      </c>
      <c r="B72" s="24"/>
      <c r="C72" s="24"/>
      <c r="D72" s="24"/>
      <c r="E72" s="24">
        <f t="shared" ref="E72:AL72" si="221">SUM(E73:E75)</f>
        <v>0</v>
      </c>
      <c r="F72" s="24">
        <f t="shared" si="221"/>
        <v>0</v>
      </c>
      <c r="G72" s="24">
        <f t="shared" si="221"/>
        <v>0</v>
      </c>
      <c r="H72" s="24">
        <f t="shared" si="221"/>
        <v>0</v>
      </c>
      <c r="I72" s="24">
        <f t="shared" si="221"/>
        <v>0</v>
      </c>
      <c r="J72" s="24"/>
      <c r="K72" s="24"/>
      <c r="L72" s="24"/>
      <c r="M72" s="24"/>
      <c r="N72" s="495">
        <f t="shared" ref="N72:O72" si="222">SUM(N73:N75)</f>
        <v>0</v>
      </c>
      <c r="O72" s="495">
        <f t="shared" si="222"/>
        <v>0</v>
      </c>
      <c r="P72" s="24">
        <f t="shared" si="221"/>
        <v>0</v>
      </c>
      <c r="Q72" s="24">
        <f t="shared" si="221"/>
        <v>0</v>
      </c>
      <c r="R72" s="24">
        <f t="shared" si="221"/>
        <v>0</v>
      </c>
      <c r="S72" s="24">
        <f t="shared" si="221"/>
        <v>0</v>
      </c>
      <c r="T72" s="24">
        <f t="shared" si="221"/>
        <v>0</v>
      </c>
      <c r="U72" s="24"/>
      <c r="V72" s="24"/>
      <c r="W72" s="24"/>
      <c r="X72" s="24"/>
      <c r="Y72" s="495">
        <f t="shared" ref="Y72" si="223">SUM(Y73:Y75)</f>
        <v>0</v>
      </c>
      <c r="Z72" s="24">
        <f t="shared" si="221"/>
        <v>0</v>
      </c>
      <c r="AA72" s="24">
        <f t="shared" si="221"/>
        <v>0</v>
      </c>
      <c r="AB72" s="24">
        <f t="shared" si="221"/>
        <v>0</v>
      </c>
      <c r="AC72" s="24">
        <f t="shared" si="221"/>
        <v>0</v>
      </c>
      <c r="AD72" s="24">
        <f t="shared" si="221"/>
        <v>0</v>
      </c>
      <c r="AE72" s="24"/>
      <c r="AF72" s="24"/>
      <c r="AG72" s="24"/>
      <c r="AH72" s="24"/>
      <c r="AI72" s="495">
        <f t="shared" ref="AI72" si="224">SUM(AI73:AI75)</f>
        <v>0</v>
      </c>
      <c r="AJ72" s="24">
        <f t="shared" si="221"/>
        <v>0</v>
      </c>
      <c r="AK72" s="24">
        <f t="shared" si="221"/>
        <v>0</v>
      </c>
      <c r="AL72" s="24">
        <f t="shared" si="221"/>
        <v>0</v>
      </c>
      <c r="AM72" s="495"/>
      <c r="AN72" s="495">
        <f t="shared" ref="AN72:AT72" si="225">SUM(AN73:AN75)</f>
        <v>0</v>
      </c>
      <c r="AO72" s="495"/>
      <c r="AP72" s="495">
        <f t="shared" si="225"/>
        <v>0</v>
      </c>
      <c r="AQ72" s="495">
        <f t="shared" si="225"/>
        <v>0</v>
      </c>
      <c r="AR72" s="24">
        <f t="shared" si="225"/>
        <v>0</v>
      </c>
      <c r="AS72" s="24">
        <f t="shared" si="225"/>
        <v>0</v>
      </c>
      <c r="AT72" s="24">
        <f t="shared" si="225"/>
        <v>0</v>
      </c>
    </row>
    <row r="73" spans="1:46" x14ac:dyDescent="0.3">
      <c r="A73" s="26" t="s">
        <v>16</v>
      </c>
      <c r="B73" s="27">
        <v>0</v>
      </c>
      <c r="C73" s="27">
        <v>0</v>
      </c>
      <c r="D73" s="27"/>
      <c r="E73" s="27">
        <v>0</v>
      </c>
      <c r="F73" s="27">
        <v>0</v>
      </c>
      <c r="G73" s="27">
        <f>B73*E73*F73</f>
        <v>0</v>
      </c>
      <c r="H73" s="27">
        <f>C73*E73</f>
        <v>0</v>
      </c>
      <c r="I73" s="27">
        <f>SUM(G73:H73)</f>
        <v>0</v>
      </c>
      <c r="J73" s="27"/>
      <c r="K73" s="27"/>
      <c r="L73" s="27"/>
      <c r="M73" s="27"/>
      <c r="N73" s="496">
        <f t="shared" ref="N73:O75" si="226">SUM(K73:M73)</f>
        <v>0</v>
      </c>
      <c r="O73" s="496">
        <f t="shared" si="226"/>
        <v>0</v>
      </c>
      <c r="P73" s="27">
        <v>0</v>
      </c>
      <c r="Q73" s="27">
        <v>0</v>
      </c>
      <c r="R73" s="27">
        <f>B73*P73*Q73</f>
        <v>0</v>
      </c>
      <c r="S73" s="27">
        <f>C73*P73</f>
        <v>0</v>
      </c>
      <c r="T73" s="27">
        <f>SUM(R73:S73)</f>
        <v>0</v>
      </c>
      <c r="U73" s="27"/>
      <c r="V73" s="27"/>
      <c r="W73" s="27"/>
      <c r="X73" s="27"/>
      <c r="Y73" s="496">
        <f>SUM(V73:X73)</f>
        <v>0</v>
      </c>
      <c r="Z73" s="27">
        <v>0</v>
      </c>
      <c r="AA73" s="27">
        <v>0</v>
      </c>
      <c r="AB73" s="27">
        <f>B73*Z73*AA73</f>
        <v>0</v>
      </c>
      <c r="AC73" s="27">
        <f>C73*Z73</f>
        <v>0</v>
      </c>
      <c r="AD73" s="27">
        <f>SUM(AB73:AC73)</f>
        <v>0</v>
      </c>
      <c r="AE73" s="27"/>
      <c r="AF73" s="27"/>
      <c r="AG73" s="27"/>
      <c r="AH73" s="27"/>
      <c r="AI73" s="496">
        <f>SUM(AF73:AH73)</f>
        <v>0</v>
      </c>
      <c r="AJ73" s="27">
        <f t="shared" ref="AJ73:AK75" si="227">G73+R73+AB73</f>
        <v>0</v>
      </c>
      <c r="AK73" s="27">
        <f t="shared" si="227"/>
        <v>0</v>
      </c>
      <c r="AL73" s="27">
        <f>SUM(AJ73:AK73)</f>
        <v>0</v>
      </c>
      <c r="AM73" s="496"/>
      <c r="AN73" s="496">
        <f>P73+Z73+AJ73</f>
        <v>0</v>
      </c>
      <c r="AO73" s="496"/>
      <c r="AP73" s="496">
        <f>Q73+AA73+AK73</f>
        <v>0</v>
      </c>
      <c r="AQ73" s="496">
        <f>SUM(AN73:AP73)</f>
        <v>0</v>
      </c>
      <c r="AR73" s="27">
        <f>S73+AC73+AN73</f>
        <v>0</v>
      </c>
      <c r="AS73" s="27">
        <f>T73+AD73+AP73</f>
        <v>0</v>
      </c>
      <c r="AT73" s="27">
        <f>SUM(AR73:AS73)</f>
        <v>0</v>
      </c>
    </row>
    <row r="74" spans="1:46" x14ac:dyDescent="0.3">
      <c r="A74" s="26" t="s">
        <v>17</v>
      </c>
      <c r="B74" s="27">
        <v>0</v>
      </c>
      <c r="C74" s="27">
        <v>0</v>
      </c>
      <c r="D74" s="27"/>
      <c r="E74" s="27">
        <v>0</v>
      </c>
      <c r="F74" s="27">
        <v>0</v>
      </c>
      <c r="G74" s="27">
        <f>B74*E74*F74</f>
        <v>0</v>
      </c>
      <c r="H74" s="27">
        <f>C74*E74</f>
        <v>0</v>
      </c>
      <c r="I74" s="27">
        <f>SUM(G74:H74)</f>
        <v>0</v>
      </c>
      <c r="J74" s="27"/>
      <c r="K74" s="27"/>
      <c r="L74" s="27"/>
      <c r="M74" s="27"/>
      <c r="N74" s="496">
        <f t="shared" si="226"/>
        <v>0</v>
      </c>
      <c r="O74" s="496">
        <f t="shared" si="226"/>
        <v>0</v>
      </c>
      <c r="P74" s="27">
        <v>0</v>
      </c>
      <c r="Q74" s="27">
        <v>0</v>
      </c>
      <c r="R74" s="27">
        <f>B74*P74*Q74</f>
        <v>0</v>
      </c>
      <c r="S74" s="27">
        <f>C74*P74</f>
        <v>0</v>
      </c>
      <c r="T74" s="27">
        <f>SUM(R74:S74)</f>
        <v>0</v>
      </c>
      <c r="U74" s="27"/>
      <c r="V74" s="27"/>
      <c r="W74" s="27"/>
      <c r="X74" s="27"/>
      <c r="Y74" s="496">
        <f>SUM(V74:X74)</f>
        <v>0</v>
      </c>
      <c r="Z74" s="27">
        <v>0</v>
      </c>
      <c r="AA74" s="27">
        <v>0</v>
      </c>
      <c r="AB74" s="27">
        <f>B74*Z74*AA74</f>
        <v>0</v>
      </c>
      <c r="AC74" s="27">
        <f>C74*Z74</f>
        <v>0</v>
      </c>
      <c r="AD74" s="27">
        <f>SUM(AB74:AC74)</f>
        <v>0</v>
      </c>
      <c r="AE74" s="27"/>
      <c r="AF74" s="27"/>
      <c r="AG74" s="27"/>
      <c r="AH74" s="27"/>
      <c r="AI74" s="496">
        <f>SUM(AF74:AH74)</f>
        <v>0</v>
      </c>
      <c r="AJ74" s="27">
        <f t="shared" si="227"/>
        <v>0</v>
      </c>
      <c r="AK74" s="27">
        <f t="shared" si="227"/>
        <v>0</v>
      </c>
      <c r="AL74" s="27">
        <f>SUM(AJ74:AK74)</f>
        <v>0</v>
      </c>
      <c r="AM74" s="496"/>
      <c r="AN74" s="496">
        <f>P74+Z74+AJ74</f>
        <v>0</v>
      </c>
      <c r="AO74" s="496"/>
      <c r="AP74" s="496">
        <f>Q74+AA74+AK74</f>
        <v>0</v>
      </c>
      <c r="AQ74" s="496">
        <f>SUM(AN74:AP74)</f>
        <v>0</v>
      </c>
      <c r="AR74" s="27">
        <f>S74+AC74+AN74</f>
        <v>0</v>
      </c>
      <c r="AS74" s="27">
        <f>T74+AD74+AP74</f>
        <v>0</v>
      </c>
      <c r="AT74" s="27">
        <f>SUM(AR74:AS74)</f>
        <v>0</v>
      </c>
    </row>
    <row r="75" spans="1:46" x14ac:dyDescent="0.3">
      <c r="A75" s="32" t="s">
        <v>18</v>
      </c>
      <c r="B75" s="33">
        <v>0</v>
      </c>
      <c r="C75" s="33">
        <v>0</v>
      </c>
      <c r="D75" s="33"/>
      <c r="E75" s="33">
        <v>0</v>
      </c>
      <c r="F75" s="33">
        <v>0</v>
      </c>
      <c r="G75" s="33">
        <f>B75*E75*F75</f>
        <v>0</v>
      </c>
      <c r="H75" s="33">
        <f>C75*E75</f>
        <v>0</v>
      </c>
      <c r="I75" s="33">
        <f>SUM(G75:H75)</f>
        <v>0</v>
      </c>
      <c r="J75" s="33"/>
      <c r="K75" s="33"/>
      <c r="L75" s="33"/>
      <c r="M75" s="33"/>
      <c r="N75" s="500">
        <f t="shared" si="226"/>
        <v>0</v>
      </c>
      <c r="O75" s="500">
        <f t="shared" si="226"/>
        <v>0</v>
      </c>
      <c r="P75" s="33">
        <v>0</v>
      </c>
      <c r="Q75" s="33">
        <v>0</v>
      </c>
      <c r="R75" s="33">
        <f>B75*P75*Q75</f>
        <v>0</v>
      </c>
      <c r="S75" s="33">
        <f>C75*P75</f>
        <v>0</v>
      </c>
      <c r="T75" s="33">
        <f>SUM(R75:S75)</f>
        <v>0</v>
      </c>
      <c r="U75" s="33"/>
      <c r="V75" s="33"/>
      <c r="W75" s="33"/>
      <c r="X75" s="33"/>
      <c r="Y75" s="500">
        <f>SUM(V75:X75)</f>
        <v>0</v>
      </c>
      <c r="Z75" s="33">
        <v>0</v>
      </c>
      <c r="AA75" s="33">
        <v>0</v>
      </c>
      <c r="AB75" s="33">
        <f>B75*Z75*AA75</f>
        <v>0</v>
      </c>
      <c r="AC75" s="33">
        <f>C75*Z75</f>
        <v>0</v>
      </c>
      <c r="AD75" s="33">
        <f>SUM(AB75:AC75)</f>
        <v>0</v>
      </c>
      <c r="AE75" s="33"/>
      <c r="AF75" s="33"/>
      <c r="AG75" s="33"/>
      <c r="AH75" s="33"/>
      <c r="AI75" s="500">
        <f>SUM(AF75:AH75)</f>
        <v>0</v>
      </c>
      <c r="AJ75" s="33">
        <f t="shared" si="227"/>
        <v>0</v>
      </c>
      <c r="AK75" s="33">
        <f t="shared" si="227"/>
        <v>0</v>
      </c>
      <c r="AL75" s="33">
        <f>SUM(AJ75:AK75)</f>
        <v>0</v>
      </c>
      <c r="AM75" s="500"/>
      <c r="AN75" s="500">
        <f>P75+Z75+AJ75</f>
        <v>0</v>
      </c>
      <c r="AO75" s="500"/>
      <c r="AP75" s="500">
        <f>Q75+AA75+AK75</f>
        <v>0</v>
      </c>
      <c r="AQ75" s="500">
        <f>SUM(AN75:AP75)</f>
        <v>0</v>
      </c>
      <c r="AR75" s="33">
        <f>S75+AC75+AN75</f>
        <v>0</v>
      </c>
      <c r="AS75" s="33">
        <f>T75+AD75+AP75</f>
        <v>0</v>
      </c>
      <c r="AT75" s="33">
        <f>SUM(AR75:AS75)</f>
        <v>0</v>
      </c>
    </row>
    <row r="76" spans="1:46" s="25" customFormat="1" ht="18.75" hidden="1" x14ac:dyDescent="0.3">
      <c r="A76" s="23" t="s">
        <v>28</v>
      </c>
      <c r="B76" s="24"/>
      <c r="C76" s="24"/>
      <c r="D76" s="24"/>
      <c r="E76" s="24">
        <f t="shared" ref="E76:AL76" si="228">SUM(E77:E79)</f>
        <v>0</v>
      </c>
      <c r="F76" s="24">
        <f t="shared" si="228"/>
        <v>0</v>
      </c>
      <c r="G76" s="24">
        <f t="shared" si="228"/>
        <v>0</v>
      </c>
      <c r="H76" s="24">
        <f t="shared" si="228"/>
        <v>0</v>
      </c>
      <c r="I76" s="24">
        <f t="shared" si="228"/>
        <v>0</v>
      </c>
      <c r="J76" s="24"/>
      <c r="K76" s="24"/>
      <c r="L76" s="24"/>
      <c r="M76" s="24"/>
      <c r="N76" s="501"/>
      <c r="O76" s="501"/>
      <c r="P76" s="24">
        <f t="shared" si="228"/>
        <v>0</v>
      </c>
      <c r="Q76" s="24">
        <f t="shared" si="228"/>
        <v>0</v>
      </c>
      <c r="R76" s="24">
        <f t="shared" si="228"/>
        <v>0</v>
      </c>
      <c r="S76" s="24">
        <f t="shared" si="228"/>
        <v>0</v>
      </c>
      <c r="T76" s="24">
        <f t="shared" si="228"/>
        <v>0</v>
      </c>
      <c r="U76" s="24"/>
      <c r="V76" s="24"/>
      <c r="W76" s="24"/>
      <c r="X76" s="24"/>
      <c r="Y76" s="501"/>
      <c r="Z76" s="24">
        <f t="shared" si="228"/>
        <v>0</v>
      </c>
      <c r="AA76" s="24">
        <f t="shared" si="228"/>
        <v>0</v>
      </c>
      <c r="AB76" s="24">
        <f t="shared" si="228"/>
        <v>0</v>
      </c>
      <c r="AC76" s="24">
        <f t="shared" si="228"/>
        <v>0</v>
      </c>
      <c r="AD76" s="24">
        <f t="shared" si="228"/>
        <v>0</v>
      </c>
      <c r="AE76" s="24"/>
      <c r="AF76" s="24"/>
      <c r="AG76" s="24"/>
      <c r="AH76" s="24"/>
      <c r="AI76" s="501"/>
      <c r="AJ76" s="24">
        <f t="shared" si="228"/>
        <v>0</v>
      </c>
      <c r="AK76" s="24">
        <f t="shared" si="228"/>
        <v>0</v>
      </c>
      <c r="AL76" s="24">
        <f t="shared" si="228"/>
        <v>0</v>
      </c>
      <c r="AM76" s="505"/>
      <c r="AN76" s="501"/>
      <c r="AO76" s="501"/>
      <c r="AP76" s="501"/>
      <c r="AQ76" s="501"/>
      <c r="AR76" s="24">
        <f t="shared" ref="AR76:AT76" si="229">SUM(AR77:AR79)</f>
        <v>0</v>
      </c>
      <c r="AS76" s="24">
        <f t="shared" si="229"/>
        <v>0</v>
      </c>
      <c r="AT76" s="24">
        <f t="shared" si="229"/>
        <v>0</v>
      </c>
    </row>
    <row r="77" spans="1:46" hidden="1" x14ac:dyDescent="0.3">
      <c r="A77" s="26" t="s">
        <v>16</v>
      </c>
      <c r="B77" s="27">
        <v>0</v>
      </c>
      <c r="C77" s="27">
        <v>0</v>
      </c>
      <c r="D77" s="27"/>
      <c r="E77" s="27">
        <v>0</v>
      </c>
      <c r="F77" s="27">
        <v>0</v>
      </c>
      <c r="G77" s="27">
        <f>B77*E77*F77</f>
        <v>0</v>
      </c>
      <c r="H77" s="27">
        <f>C77*E77</f>
        <v>0</v>
      </c>
      <c r="I77" s="27">
        <f>SUM(G77:H77)</f>
        <v>0</v>
      </c>
      <c r="J77" s="27"/>
      <c r="K77" s="27"/>
      <c r="L77" s="27"/>
      <c r="M77" s="27"/>
      <c r="P77" s="27">
        <v>0</v>
      </c>
      <c r="Q77" s="27">
        <v>0</v>
      </c>
      <c r="R77" s="27">
        <f>B77*P77*Q77</f>
        <v>0</v>
      </c>
      <c r="S77" s="27">
        <f>C77*P77</f>
        <v>0</v>
      </c>
      <c r="T77" s="27">
        <f>SUM(R77:S77)</f>
        <v>0</v>
      </c>
      <c r="U77" s="27"/>
      <c r="V77" s="27"/>
      <c r="W77" s="27"/>
      <c r="X77" s="27"/>
      <c r="Z77" s="27">
        <v>0</v>
      </c>
      <c r="AA77" s="27">
        <v>0</v>
      </c>
      <c r="AB77" s="27">
        <f>B77*Z77*AA77</f>
        <v>0</v>
      </c>
      <c r="AC77" s="27">
        <f>C77*Z77</f>
        <v>0</v>
      </c>
      <c r="AD77" s="27">
        <f>SUM(AB77:AC77)</f>
        <v>0</v>
      </c>
      <c r="AE77" s="27"/>
      <c r="AF77" s="27"/>
      <c r="AG77" s="27"/>
      <c r="AH77" s="27"/>
      <c r="AJ77" s="27">
        <f t="shared" ref="AJ77:AK79" si="230">G77+R77+AB77</f>
        <v>0</v>
      </c>
      <c r="AK77" s="27">
        <f t="shared" si="230"/>
        <v>0</v>
      </c>
      <c r="AL77" s="27">
        <f>SUM(AJ77:AK77)</f>
        <v>0</v>
      </c>
      <c r="AM77" s="506"/>
      <c r="AR77" s="27">
        <f>S77+AC77+AN77</f>
        <v>0</v>
      </c>
      <c r="AS77" s="27">
        <f>T77+AD77+AP77</f>
        <v>0</v>
      </c>
      <c r="AT77" s="27">
        <f>SUM(AR77:AS77)</f>
        <v>0</v>
      </c>
    </row>
    <row r="78" spans="1:46" hidden="1" x14ac:dyDescent="0.3">
      <c r="A78" s="26" t="s">
        <v>17</v>
      </c>
      <c r="B78" s="27">
        <v>0</v>
      </c>
      <c r="C78" s="27">
        <v>0</v>
      </c>
      <c r="D78" s="27"/>
      <c r="E78" s="27">
        <v>0</v>
      </c>
      <c r="F78" s="27">
        <v>0</v>
      </c>
      <c r="G78" s="27">
        <f>B78*E78*F78</f>
        <v>0</v>
      </c>
      <c r="H78" s="27">
        <f>C78*E78</f>
        <v>0</v>
      </c>
      <c r="I78" s="27">
        <f>SUM(G78:H78)</f>
        <v>0</v>
      </c>
      <c r="J78" s="27"/>
      <c r="K78" s="27"/>
      <c r="L78" s="27"/>
      <c r="M78" s="27"/>
      <c r="P78" s="27">
        <v>0</v>
      </c>
      <c r="Q78" s="27">
        <v>0</v>
      </c>
      <c r="R78" s="27">
        <f>B78*P78*Q78</f>
        <v>0</v>
      </c>
      <c r="S78" s="27">
        <f>C78*P78</f>
        <v>0</v>
      </c>
      <c r="T78" s="27">
        <f>SUM(R78:S78)</f>
        <v>0</v>
      </c>
      <c r="U78" s="27"/>
      <c r="V78" s="27"/>
      <c r="W78" s="27"/>
      <c r="X78" s="27"/>
      <c r="Z78" s="27">
        <v>0</v>
      </c>
      <c r="AA78" s="27">
        <v>0</v>
      </c>
      <c r="AB78" s="27">
        <f>B78*Z78*AA78</f>
        <v>0</v>
      </c>
      <c r="AC78" s="27">
        <f>C78*Z78</f>
        <v>0</v>
      </c>
      <c r="AD78" s="27">
        <f>SUM(AB78:AC78)</f>
        <v>0</v>
      </c>
      <c r="AE78" s="27"/>
      <c r="AF78" s="27"/>
      <c r="AG78" s="27"/>
      <c r="AH78" s="27"/>
      <c r="AJ78" s="27">
        <f t="shared" si="230"/>
        <v>0</v>
      </c>
      <c r="AK78" s="27">
        <f t="shared" si="230"/>
        <v>0</v>
      </c>
      <c r="AL78" s="27">
        <f>SUM(AJ78:AK78)</f>
        <v>0</v>
      </c>
      <c r="AM78" s="506"/>
      <c r="AR78" s="27">
        <f>S78+AC78+AN78</f>
        <v>0</v>
      </c>
      <c r="AS78" s="27">
        <f>T78+AD78+AP78</f>
        <v>0</v>
      </c>
      <c r="AT78" s="27">
        <f>SUM(AR78:AS78)</f>
        <v>0</v>
      </c>
    </row>
    <row r="79" spans="1:46" hidden="1" x14ac:dyDescent="0.3">
      <c r="A79" s="32" t="s">
        <v>18</v>
      </c>
      <c r="B79" s="33">
        <v>0</v>
      </c>
      <c r="C79" s="33">
        <v>0</v>
      </c>
      <c r="D79" s="33"/>
      <c r="E79" s="33">
        <v>0</v>
      </c>
      <c r="F79" s="33">
        <v>0</v>
      </c>
      <c r="G79" s="33">
        <f>B79*E79*F79</f>
        <v>0</v>
      </c>
      <c r="H79" s="33">
        <f>C79*E79</f>
        <v>0</v>
      </c>
      <c r="I79" s="33">
        <f>SUM(G79:H79)</f>
        <v>0</v>
      </c>
      <c r="J79" s="33"/>
      <c r="K79" s="33"/>
      <c r="L79" s="33"/>
      <c r="M79" s="33"/>
      <c r="P79" s="33">
        <v>0</v>
      </c>
      <c r="Q79" s="33">
        <v>0</v>
      </c>
      <c r="R79" s="33">
        <f>B79*P79*Q79</f>
        <v>0</v>
      </c>
      <c r="S79" s="33">
        <f>C79*P79</f>
        <v>0</v>
      </c>
      <c r="T79" s="33">
        <f>SUM(R79:S79)</f>
        <v>0</v>
      </c>
      <c r="U79" s="33"/>
      <c r="V79" s="33"/>
      <c r="W79" s="33"/>
      <c r="X79" s="33"/>
      <c r="Z79" s="33">
        <v>0</v>
      </c>
      <c r="AA79" s="33">
        <v>0</v>
      </c>
      <c r="AB79" s="33">
        <f>B79*Z79*AA79</f>
        <v>0</v>
      </c>
      <c r="AC79" s="33">
        <f>C79*Z79</f>
        <v>0</v>
      </c>
      <c r="AD79" s="33">
        <f>SUM(AB79:AC79)</f>
        <v>0</v>
      </c>
      <c r="AE79" s="33"/>
      <c r="AF79" s="33"/>
      <c r="AG79" s="33"/>
      <c r="AH79" s="33"/>
      <c r="AJ79" s="33">
        <f t="shared" si="230"/>
        <v>0</v>
      </c>
      <c r="AK79" s="33">
        <f t="shared" si="230"/>
        <v>0</v>
      </c>
      <c r="AL79" s="33">
        <f>SUM(AJ79:AK79)</f>
        <v>0</v>
      </c>
      <c r="AM79" s="506"/>
      <c r="AR79" s="33">
        <f>S79+AC79+AN79</f>
        <v>0</v>
      </c>
      <c r="AS79" s="33">
        <f>T79+AD79+AP79</f>
        <v>0</v>
      </c>
      <c r="AT79" s="33">
        <f>SUM(AR79:AS79)</f>
        <v>0</v>
      </c>
    </row>
  </sheetData>
  <mergeCells count="11">
    <mergeCell ref="A2:AD2"/>
    <mergeCell ref="B4:C4"/>
    <mergeCell ref="AM4:AQ4"/>
    <mergeCell ref="AM5:AN5"/>
    <mergeCell ref="AO5:AP5"/>
    <mergeCell ref="J5:K5"/>
    <mergeCell ref="L5:M5"/>
    <mergeCell ref="U5:V5"/>
    <mergeCell ref="W5:X5"/>
    <mergeCell ref="AE5:AF5"/>
    <mergeCell ref="AG5:AH5"/>
  </mergeCells>
  <printOptions horizontalCentered="1"/>
  <pageMargins left="0.43307086614173229" right="0.11811023622047245" top="0.82677165354330717" bottom="0.39370078740157483" header="0.51181102362204722" footer="0.51181102362204722"/>
  <pageSetup paperSize="9" scale="39" orientation="landscape" r:id="rId1"/>
  <headerFooter alignWithMargins="0">
    <oddHeader>&amp;R&amp;"TH SarabunPSK,ตัวหนา"&amp;14&amp;P/&amp;N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24</vt:i4>
      </vt:variant>
    </vt:vector>
  </HeadingPairs>
  <TitlesOfParts>
    <vt:vector size="46" baseType="lpstr">
      <vt:lpstr>F01-63 สรุปรายรับ </vt:lpstr>
      <vt:lpstr>F02-63 รายรับแยกระบบ</vt:lpstr>
      <vt:lpstr>F03-63 รายรับหลักสูตร </vt:lpstr>
      <vt:lpstr>F04-63 หักGE</vt:lpstr>
      <vt:lpstr>F01-สรุปรายรับ 62</vt:lpstr>
      <vt:lpstr>F02-รายรับ62</vt:lpstr>
      <vt:lpstr>F03-รายรับ 62-นอกที่ตั้ง</vt:lpstr>
      <vt:lpstr>สรุป</vt:lpstr>
      <vt:lpstr>F05-62 เหมาจ่าย</vt:lpstr>
      <vt:lpstr>นิสิตระบบเดิม</vt:lpstr>
      <vt:lpstr>นิสิตระบบเหมาจ่าย</vt:lpstr>
      <vt:lpstr>F64 รายรับ</vt:lpstr>
      <vt:lpstr>F65 รายรับ</vt:lpstr>
      <vt:lpstr>F66 รายรับ </vt:lpstr>
      <vt:lpstr>F63</vt:lpstr>
      <vt:lpstr>F64</vt:lpstr>
      <vt:lpstr>F65</vt:lpstr>
      <vt:lpstr>F66</vt:lpstr>
      <vt:lpstr>F67 รายรับ</vt:lpstr>
      <vt:lpstr>เกณฑ์นิสิตที่ใช้ประมาณการ</vt:lpstr>
      <vt:lpstr>ธน.5รายการ</vt:lpstr>
      <vt:lpstr>รายการหักเหมาจ่าย</vt:lpstr>
      <vt:lpstr>'F01-63 สรุปรายรับ '!Print_Area</vt:lpstr>
      <vt:lpstr>'F01-สรุปรายรับ 62'!Print_Area</vt:lpstr>
      <vt:lpstr>ธน.5รายการ!Print_Area</vt:lpstr>
      <vt:lpstr>นิสิตระบบเดิม!Print_Area</vt:lpstr>
      <vt:lpstr>นิสิตระบบเหมาจ่าย!Print_Area</vt:lpstr>
      <vt:lpstr>'F01-63 สรุปรายรับ '!Print_Titles</vt:lpstr>
      <vt:lpstr>'F01-สรุปรายรับ 62'!Print_Titles</vt:lpstr>
      <vt:lpstr>'F02-63 รายรับแยกระบบ'!Print_Titles</vt:lpstr>
      <vt:lpstr>'F02-รายรับ62'!Print_Titles</vt:lpstr>
      <vt:lpstr>'F03-63 รายรับหลักสูตร '!Print_Titles</vt:lpstr>
      <vt:lpstr>'F03-รายรับ 62-นอกที่ตั้ง'!Print_Titles</vt:lpstr>
      <vt:lpstr>'F04-63 หักGE'!Print_Titles</vt:lpstr>
      <vt:lpstr>'F05-62 เหมาจ่าย'!Print_Titles</vt:lpstr>
      <vt:lpstr>'F63'!Print_Titles</vt:lpstr>
      <vt:lpstr>'F64'!Print_Titles</vt:lpstr>
      <vt:lpstr>'F64 รายรับ'!Print_Titles</vt:lpstr>
      <vt:lpstr>'F65'!Print_Titles</vt:lpstr>
      <vt:lpstr>'F65 รายรับ'!Print_Titles</vt:lpstr>
      <vt:lpstr>'F66'!Print_Titles</vt:lpstr>
      <vt:lpstr>'F66 รายรับ '!Print_Titles</vt:lpstr>
      <vt:lpstr>'F67 รายรับ'!Print_Titles</vt:lpstr>
      <vt:lpstr>นิสิตระบบเดิม!Print_Titles</vt:lpstr>
      <vt:lpstr>นิสิตระบบเหมาจ่าย!Print_Titles</vt:lpstr>
      <vt:lpstr>สรุป!Print_Titles</vt:lpstr>
    </vt:vector>
  </TitlesOfParts>
  <Company>Techno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AOR</cp:lastModifiedBy>
  <cp:lastPrinted>2019-01-28T08:48:54Z</cp:lastPrinted>
  <dcterms:created xsi:type="dcterms:W3CDTF">2007-02-13T00:04:00Z</dcterms:created>
  <dcterms:modified xsi:type="dcterms:W3CDTF">2019-02-04T07:52:00Z</dcterms:modified>
</cp:coreProperties>
</file>